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9555" windowHeight="9345"/>
  </bookViews>
  <sheets>
    <sheet name="13公管体育" sheetId="4" r:id="rId1"/>
    <sheet name="14公管" sheetId="5" r:id="rId2"/>
    <sheet name="14教育" sheetId="6" r:id="rId3"/>
    <sheet name="14体经" sheetId="7" r:id="rId4"/>
    <sheet name="14民传" sheetId="8" r:id="rId5"/>
    <sheet name="14运训" sheetId="9" r:id="rId6"/>
  </sheets>
  <calcPr calcId="145621"/>
</workbook>
</file>

<file path=xl/calcChain.xml><?xml version="1.0" encoding="utf-8"?>
<calcChain xmlns="http://schemas.openxmlformats.org/spreadsheetml/2006/main">
  <c r="H8" i="9" l="1"/>
  <c r="M8" i="9" s="1"/>
  <c r="H10" i="9"/>
  <c r="M10" i="9" s="1"/>
  <c r="H12" i="9"/>
  <c r="M12" i="9" s="1"/>
  <c r="H13" i="9"/>
  <c r="M13" i="9" s="1"/>
  <c r="H14" i="9"/>
  <c r="M14" i="9" s="1"/>
  <c r="H15" i="9"/>
  <c r="M15" i="9" s="1"/>
  <c r="H16" i="9"/>
  <c r="M16" i="9" s="1"/>
  <c r="H17" i="9"/>
  <c r="M17" i="9" s="1"/>
  <c r="H18" i="9"/>
  <c r="M18" i="9" s="1"/>
  <c r="H19" i="9"/>
  <c r="M19" i="9" s="1"/>
  <c r="H20" i="9"/>
  <c r="M20" i="9" s="1"/>
  <c r="H21" i="9"/>
  <c r="M21" i="9" s="1"/>
  <c r="H22" i="9"/>
  <c r="M22" i="9" s="1"/>
  <c r="H23" i="9"/>
  <c r="M23" i="9" s="1"/>
  <c r="H25" i="9"/>
  <c r="M25" i="9" s="1"/>
  <c r="H26" i="9"/>
  <c r="M26" i="9" s="1"/>
  <c r="H27" i="9"/>
  <c r="M27" i="9" s="1"/>
  <c r="H28" i="9"/>
  <c r="M28" i="9" s="1"/>
  <c r="H29" i="9"/>
  <c r="M29" i="9" s="1"/>
  <c r="H30" i="9"/>
  <c r="M30" i="9" s="1"/>
  <c r="H6" i="8" l="1"/>
  <c r="M6" i="8" s="1"/>
  <c r="H7" i="8"/>
  <c r="M7" i="8" s="1"/>
  <c r="H8" i="8"/>
  <c r="M8" i="8" s="1"/>
  <c r="H9" i="8"/>
  <c r="M9" i="8" s="1"/>
  <c r="H10" i="8"/>
  <c r="M10" i="8" s="1"/>
  <c r="H11" i="8"/>
  <c r="M11" i="8" s="1"/>
  <c r="H13" i="8"/>
  <c r="M13" i="8" s="1"/>
  <c r="H14" i="8"/>
  <c r="M14" i="8" s="1"/>
  <c r="H7" i="7"/>
  <c r="M7" i="7" s="1"/>
  <c r="H6" i="7"/>
  <c r="M6" i="7" s="1"/>
  <c r="H5" i="7"/>
  <c r="M5" i="7" s="1"/>
  <c r="H13" i="6"/>
  <c r="M13" i="6" s="1"/>
  <c r="H15" i="6"/>
  <c r="M15" i="6" s="1"/>
  <c r="H17" i="6"/>
  <c r="M17" i="6" s="1"/>
  <c r="H21" i="6"/>
  <c r="M21" i="6" s="1"/>
  <c r="H22" i="6"/>
  <c r="M22" i="6" s="1"/>
  <c r="H23" i="6"/>
  <c r="M23" i="6" s="1"/>
  <c r="H24" i="6"/>
  <c r="M24" i="6" s="1"/>
  <c r="H25" i="6"/>
  <c r="M25" i="6" s="1"/>
  <c r="H26" i="6"/>
  <c r="M26" i="6" s="1"/>
  <c r="H28" i="6"/>
  <c r="M28" i="6" s="1"/>
  <c r="H29" i="6"/>
  <c r="M29" i="6" s="1"/>
  <c r="H27" i="6"/>
  <c r="M27" i="6" s="1"/>
  <c r="H3" i="5"/>
  <c r="M3" i="5" s="1"/>
  <c r="H5" i="5"/>
  <c r="M5" i="5" s="1"/>
  <c r="H6" i="5"/>
  <c r="M6" i="5" s="1"/>
  <c r="H8" i="5"/>
  <c r="M8" i="5" s="1"/>
  <c r="H10" i="5"/>
  <c r="M10" i="5" s="1"/>
  <c r="H11" i="5"/>
  <c r="M11" i="5" s="1"/>
  <c r="H12" i="5"/>
  <c r="M12" i="5" s="1"/>
  <c r="H13" i="5"/>
  <c r="M13" i="5" s="1"/>
  <c r="H14" i="5"/>
  <c r="M14" i="5" s="1"/>
  <c r="H10" i="4"/>
  <c r="M10" i="4" s="1"/>
  <c r="H11" i="4"/>
  <c r="M11" i="4" s="1"/>
  <c r="H13" i="4"/>
  <c r="M13" i="4" s="1"/>
  <c r="H14" i="4"/>
  <c r="M14" i="4" s="1"/>
  <c r="H15" i="4"/>
  <c r="M15" i="4" s="1"/>
  <c r="H17" i="4"/>
  <c r="M17" i="4" s="1"/>
  <c r="H18" i="4"/>
  <c r="M18" i="4" s="1"/>
  <c r="H19" i="4"/>
  <c r="M19" i="4" s="1"/>
  <c r="H20" i="4"/>
  <c r="M20" i="4" s="1"/>
  <c r="H21" i="4"/>
  <c r="M21" i="4" s="1"/>
  <c r="H22" i="4"/>
  <c r="M22" i="4" s="1"/>
  <c r="H23" i="4"/>
  <c r="M23" i="4" s="1"/>
  <c r="H25" i="4"/>
  <c r="M25" i="4" s="1"/>
  <c r="H26" i="4"/>
  <c r="M26" i="4" s="1"/>
  <c r="H27" i="4"/>
  <c r="M27" i="4" s="1"/>
  <c r="H28" i="4"/>
  <c r="M28" i="4" s="1"/>
  <c r="H29" i="4"/>
  <c r="M29" i="4" s="1"/>
  <c r="H30" i="4"/>
  <c r="M30" i="4" s="1"/>
  <c r="H31" i="4"/>
  <c r="M31" i="4" s="1"/>
  <c r="H32" i="4"/>
  <c r="M32" i="4" s="1"/>
  <c r="H33" i="4"/>
  <c r="M33" i="4" s="1"/>
  <c r="H34" i="4"/>
  <c r="M34" i="4" s="1"/>
  <c r="H35" i="4"/>
  <c r="M35" i="4" s="1"/>
  <c r="H36" i="4"/>
  <c r="M36" i="4" s="1"/>
  <c r="H37" i="4"/>
  <c r="M37" i="4" s="1"/>
  <c r="H38" i="4"/>
  <c r="M38" i="4" s="1"/>
  <c r="H39" i="4"/>
  <c r="M39" i="4" s="1"/>
  <c r="H40" i="4"/>
  <c r="M40" i="4" s="1"/>
  <c r="H41" i="4"/>
  <c r="M41" i="4" s="1"/>
  <c r="H42" i="4"/>
  <c r="M42" i="4" s="1"/>
  <c r="H5" i="4"/>
  <c r="M5" i="4" s="1"/>
  <c r="H8" i="4"/>
  <c r="M8" i="4" s="1"/>
  <c r="H24" i="9" l="1"/>
  <c r="M24" i="9" s="1"/>
  <c r="H11" i="9"/>
  <c r="M11" i="9" s="1"/>
  <c r="H3" i="9"/>
  <c r="M3" i="9" s="1"/>
  <c r="H6" i="9"/>
  <c r="M6" i="9" s="1"/>
  <c r="H5" i="9"/>
  <c r="M5" i="9" s="1"/>
  <c r="H9" i="9"/>
  <c r="M9" i="9" s="1"/>
  <c r="H4" i="9"/>
  <c r="M4" i="9" s="1"/>
  <c r="H7" i="9"/>
  <c r="M7" i="9" s="1"/>
  <c r="H3" i="8"/>
  <c r="M3" i="8" s="1"/>
  <c r="H4" i="8"/>
  <c r="M4" i="8" s="1"/>
  <c r="H12" i="8"/>
  <c r="M12" i="8" s="1"/>
  <c r="H5" i="8"/>
  <c r="M5" i="8" s="1"/>
  <c r="H3" i="7"/>
  <c r="M3" i="7" s="1"/>
  <c r="H4" i="7"/>
  <c r="M4" i="7" s="1"/>
  <c r="H16" i="6"/>
  <c r="M16" i="6" s="1"/>
  <c r="H5" i="6"/>
  <c r="M5" i="6" s="1"/>
  <c r="H8" i="6"/>
  <c r="M8" i="6" s="1"/>
  <c r="H9" i="6"/>
  <c r="M9" i="6" s="1"/>
  <c r="H10" i="6"/>
  <c r="M10" i="6" s="1"/>
  <c r="H20" i="6"/>
  <c r="M20" i="6" s="1"/>
  <c r="H14" i="6"/>
  <c r="M14" i="6" s="1"/>
  <c r="H19" i="6"/>
  <c r="M19" i="6" s="1"/>
  <c r="H6" i="6"/>
  <c r="M6" i="6" s="1"/>
  <c r="H4" i="6"/>
  <c r="M4" i="6" s="1"/>
  <c r="H18" i="6"/>
  <c r="M18" i="6" s="1"/>
  <c r="H7" i="6"/>
  <c r="M7" i="6" s="1"/>
  <c r="H11" i="6"/>
  <c r="M11" i="6" s="1"/>
  <c r="H3" i="6"/>
  <c r="M3" i="6" s="1"/>
  <c r="H12" i="6"/>
  <c r="M12" i="6" s="1"/>
  <c r="H4" i="5"/>
  <c r="M4" i="5" s="1"/>
  <c r="H7" i="5"/>
  <c r="M7" i="5" s="1"/>
  <c r="H9" i="5"/>
  <c r="M9" i="5" s="1"/>
  <c r="H24" i="4" l="1"/>
  <c r="M24" i="4" s="1"/>
  <c r="H9" i="4" l="1"/>
  <c r="M9" i="4" s="1"/>
  <c r="H16" i="4"/>
  <c r="M16" i="4" s="1"/>
  <c r="H12" i="4"/>
  <c r="M12" i="4" s="1"/>
  <c r="H4" i="4"/>
  <c r="M4" i="4" s="1"/>
  <c r="H7" i="4"/>
  <c r="M7" i="4" s="1"/>
  <c r="H6" i="4"/>
  <c r="M6" i="4" s="1"/>
</calcChain>
</file>

<file path=xl/sharedStrings.xml><?xml version="1.0" encoding="utf-8"?>
<sst xmlns="http://schemas.openxmlformats.org/spreadsheetml/2006/main" count="728" uniqueCount="381">
  <si>
    <t>专业名称</t>
  </si>
  <si>
    <t>学号</t>
  </si>
  <si>
    <t>姓名</t>
  </si>
  <si>
    <t>英语成绩（六级或托福、雅思）成绩</t>
  </si>
  <si>
    <t/>
  </si>
  <si>
    <t>公共事业管理</t>
  </si>
  <si>
    <t>3149801018</t>
  </si>
  <si>
    <t>陶佳惠</t>
  </si>
  <si>
    <t>3149801019</t>
  </si>
  <si>
    <t>卢季鋆</t>
  </si>
  <si>
    <t>3149801020</t>
  </si>
  <si>
    <t>方璐瑶</t>
  </si>
  <si>
    <t>公共事业管理（体育）</t>
  </si>
  <si>
    <t>3130103267</t>
  </si>
  <si>
    <t>杨舒鸿</t>
  </si>
  <si>
    <t>3130103524</t>
  </si>
  <si>
    <t>王儒轩</t>
  </si>
  <si>
    <t>3130103525</t>
  </si>
  <si>
    <t>代函芷</t>
  </si>
  <si>
    <t>3130104780</t>
  </si>
  <si>
    <t>张源天</t>
  </si>
  <si>
    <t>3130104821</t>
  </si>
  <si>
    <t>黄中俊</t>
  </si>
  <si>
    <t>3130104851</t>
  </si>
  <si>
    <t>崔龙珠</t>
  </si>
  <si>
    <t>教育学</t>
  </si>
  <si>
    <t>3140100961</t>
  </si>
  <si>
    <t>刘伟</t>
  </si>
  <si>
    <t>3140101443</t>
  </si>
  <si>
    <t>唐佳颖</t>
  </si>
  <si>
    <t>3140101699</t>
  </si>
  <si>
    <t>郑璐</t>
  </si>
  <si>
    <t>3140101809</t>
  </si>
  <si>
    <t>黄晨榕</t>
  </si>
  <si>
    <t>3140103427</t>
  </si>
  <si>
    <t>田姗灵</t>
  </si>
  <si>
    <t>3140103774</t>
  </si>
  <si>
    <t>喻昊玥</t>
  </si>
  <si>
    <t>3140103780</t>
  </si>
  <si>
    <t>朱秋禹</t>
  </si>
  <si>
    <t>3140104635</t>
  </si>
  <si>
    <t>李梦丽</t>
  </si>
  <si>
    <t>3140104848</t>
  </si>
  <si>
    <t>刘健</t>
  </si>
  <si>
    <t>3140105401</t>
  </si>
  <si>
    <t>董屿辰</t>
  </si>
  <si>
    <t>3140105723</t>
  </si>
  <si>
    <t>孙佳风</t>
  </si>
  <si>
    <t>3149801022</t>
  </si>
  <si>
    <t>邵巾倩</t>
  </si>
  <si>
    <t>3149801023</t>
  </si>
  <si>
    <t>潘金晶</t>
  </si>
  <si>
    <t>3149801024</t>
  </si>
  <si>
    <t>徐玲玲</t>
  </si>
  <si>
    <t>3149901021</t>
  </si>
  <si>
    <t>陈小云</t>
  </si>
  <si>
    <t>体育经济与管理</t>
  </si>
  <si>
    <t>3140103722</t>
  </si>
  <si>
    <t>罗璇</t>
  </si>
  <si>
    <t>3149801025</t>
  </si>
  <si>
    <t>徐文辉</t>
  </si>
  <si>
    <t>武术与民族传统体育</t>
  </si>
  <si>
    <t>3140103223</t>
  </si>
  <si>
    <t>查苏生</t>
  </si>
  <si>
    <t>3140103226</t>
  </si>
  <si>
    <t>戴丹丹</t>
  </si>
  <si>
    <t>3140103227</t>
  </si>
  <si>
    <t>鲍焕祥</t>
  </si>
  <si>
    <t>3140103231</t>
  </si>
  <si>
    <t>陈小丽</t>
  </si>
  <si>
    <t>3140103232</t>
  </si>
  <si>
    <t>陈泽彬</t>
  </si>
  <si>
    <t>运动训练</t>
  </si>
  <si>
    <t>3140103210</t>
  </si>
  <si>
    <t>陈莹莹</t>
  </si>
  <si>
    <t>3140103212</t>
  </si>
  <si>
    <t>韩雨晴</t>
  </si>
  <si>
    <t>3140103218</t>
  </si>
  <si>
    <t>秦惠怡</t>
  </si>
  <si>
    <t>3140103219</t>
  </si>
  <si>
    <t>余浩聪</t>
  </si>
  <si>
    <t>四级457</t>
  </si>
  <si>
    <t>3140103239</t>
  </si>
  <si>
    <t>郑小倩</t>
  </si>
  <si>
    <t>3140103242</t>
  </si>
  <si>
    <t>高玉洁</t>
  </si>
  <si>
    <t>3140105795</t>
  </si>
  <si>
    <t>韩超</t>
  </si>
  <si>
    <t>3140105796</t>
  </si>
  <si>
    <t>吴啸天</t>
  </si>
  <si>
    <t>序号</t>
    <phoneticPr fontId="3" type="noConversion"/>
  </si>
  <si>
    <t>专业最高绩点</t>
    <phoneticPr fontId="3" type="noConversion"/>
  </si>
  <si>
    <t>四级480</t>
    <phoneticPr fontId="3" type="noConversion"/>
  </si>
  <si>
    <t>四级425</t>
    <phoneticPr fontId="3" type="noConversion"/>
  </si>
  <si>
    <t>四级432</t>
    <phoneticPr fontId="3" type="noConversion"/>
  </si>
  <si>
    <t>四级434</t>
    <phoneticPr fontId="3" type="noConversion"/>
  </si>
  <si>
    <t>587</t>
    <phoneticPr fontId="3" type="noConversion"/>
  </si>
  <si>
    <t>四级459</t>
    <phoneticPr fontId="3" type="noConversion"/>
  </si>
  <si>
    <t>四级 442</t>
    <phoneticPr fontId="3" type="noConversion"/>
  </si>
  <si>
    <t>四级438</t>
    <phoneticPr fontId="3" type="noConversion"/>
  </si>
  <si>
    <t>主修绩点折算成绩</t>
    <phoneticPr fontId="3" type="noConversion"/>
  </si>
  <si>
    <t>学术论文发表</t>
    <phoneticPr fontId="3" type="noConversion"/>
  </si>
  <si>
    <t>科研训练成果</t>
    <phoneticPr fontId="3" type="noConversion"/>
  </si>
  <si>
    <t>学科竞赛获奖</t>
    <phoneticPr fontId="3" type="noConversion"/>
  </si>
  <si>
    <t>运动竞赛获奖</t>
    <phoneticPr fontId="3" type="noConversion"/>
  </si>
  <si>
    <t>总学分（9月15日数据）</t>
    <phoneticPr fontId="3" type="noConversion"/>
  </si>
  <si>
    <t>绩点（9月15日数据）</t>
    <phoneticPr fontId="3" type="noConversion"/>
  </si>
  <si>
    <t>3130104850</t>
  </si>
  <si>
    <t>刘昊</t>
  </si>
  <si>
    <t>453</t>
    <phoneticPr fontId="6" type="noConversion"/>
  </si>
  <si>
    <t>440</t>
    <phoneticPr fontId="3" type="noConversion"/>
  </si>
  <si>
    <t>534</t>
    <phoneticPr fontId="6" type="noConversion"/>
  </si>
  <si>
    <t>430</t>
    <phoneticPr fontId="6" type="noConversion"/>
  </si>
  <si>
    <t>470</t>
    <phoneticPr fontId="3" type="noConversion"/>
  </si>
  <si>
    <t>总得分</t>
    <phoneticPr fontId="6" type="noConversion"/>
  </si>
  <si>
    <t>3130103277</t>
  </si>
  <si>
    <t>何苗</t>
  </si>
  <si>
    <t>3130104446</t>
  </si>
  <si>
    <t>刘响</t>
  </si>
  <si>
    <t>3130104776</t>
  </si>
  <si>
    <t>柯迈</t>
  </si>
  <si>
    <t>3130104781</t>
  </si>
  <si>
    <t>李玉琪</t>
  </si>
  <si>
    <t>3130103980</t>
  </si>
  <si>
    <t>郑亚杰</t>
  </si>
  <si>
    <t>3130104849</t>
  </si>
  <si>
    <t>荆亚茹</t>
  </si>
  <si>
    <t>3130100752</t>
  </si>
  <si>
    <t>麦家声</t>
  </si>
  <si>
    <t>3130104823</t>
  </si>
  <si>
    <t>付杨</t>
  </si>
  <si>
    <t>3130103603</t>
  </si>
  <si>
    <t>邢文萱</t>
  </si>
  <si>
    <t>3130104348</t>
  </si>
  <si>
    <t>乔安琪</t>
  </si>
  <si>
    <t>3130103415</t>
  </si>
  <si>
    <t>林慧</t>
  </si>
  <si>
    <t>3130104779</t>
  </si>
  <si>
    <t>陈洁</t>
  </si>
  <si>
    <t>3130103604</t>
  </si>
  <si>
    <t>米秋瑞</t>
  </si>
  <si>
    <t>3130104601</t>
  </si>
  <si>
    <t>张进辉</t>
  </si>
  <si>
    <t>3130104777</t>
  </si>
  <si>
    <t>王潮</t>
  </si>
  <si>
    <t>3130104852</t>
  </si>
  <si>
    <t>刘新亚</t>
  </si>
  <si>
    <t>3130103965</t>
  </si>
  <si>
    <t>曹明</t>
  </si>
  <si>
    <t>3130104784</t>
  </si>
  <si>
    <t>余柯泽</t>
  </si>
  <si>
    <t>3130104840</t>
  </si>
  <si>
    <t>曹畅</t>
  </si>
  <si>
    <t>3130104842</t>
  </si>
  <si>
    <t>曾宸懿</t>
  </si>
  <si>
    <t>3130100920</t>
  </si>
  <si>
    <t>郭昕宇</t>
  </si>
  <si>
    <t>3130104785</t>
  </si>
  <si>
    <t>郑立伟</t>
  </si>
  <si>
    <t>3130104187</t>
  </si>
  <si>
    <t>池益源</t>
  </si>
  <si>
    <t>3130104349</t>
  </si>
  <si>
    <t>郝甜媛</t>
  </si>
  <si>
    <t>3130103276</t>
  </si>
  <si>
    <t>谢德宇</t>
  </si>
  <si>
    <t>3130103981</t>
  </si>
  <si>
    <t>郭瀚宇</t>
  </si>
  <si>
    <t>3130104854</t>
  </si>
  <si>
    <t>王亚伦</t>
  </si>
  <si>
    <t>3130104783</t>
  </si>
  <si>
    <t>吴安</t>
  </si>
  <si>
    <t>3130104853</t>
  </si>
  <si>
    <t>张炎</t>
  </si>
  <si>
    <t>3130104782</t>
  </si>
  <si>
    <t>何天峰</t>
  </si>
  <si>
    <t>3130104822</t>
  </si>
  <si>
    <t>肖昱哲</t>
  </si>
  <si>
    <t>3130104778</t>
  </si>
  <si>
    <t>朱桢</t>
  </si>
  <si>
    <t>四级583</t>
    <phoneticPr fontId="6" type="noConversion"/>
  </si>
  <si>
    <t>四级435</t>
    <phoneticPr fontId="6" type="noConversion"/>
  </si>
  <si>
    <t>四级447</t>
    <phoneticPr fontId="6" type="noConversion"/>
  </si>
  <si>
    <t>四级456</t>
    <phoneticPr fontId="6" type="noConversion"/>
  </si>
  <si>
    <t>参加复试</t>
    <phoneticPr fontId="3" type="noConversion"/>
  </si>
  <si>
    <t>排名</t>
    <phoneticPr fontId="6" type="noConversion"/>
  </si>
  <si>
    <t>3149901019</t>
  </si>
  <si>
    <t>周诗琪</t>
  </si>
  <si>
    <t>3149901018</t>
  </si>
  <si>
    <t>柳依怡</t>
  </si>
  <si>
    <t>3140101284</t>
  </si>
  <si>
    <t>周舒怡</t>
  </si>
  <si>
    <t>3149901020</t>
  </si>
  <si>
    <t>曹颖</t>
  </si>
  <si>
    <t>3149801021</t>
  </si>
  <si>
    <t>吴铖耀</t>
  </si>
  <si>
    <t>3149901015</t>
  </si>
  <si>
    <t>肖亮</t>
  </si>
  <si>
    <t>3149901017</t>
  </si>
  <si>
    <t>尹坚栋</t>
  </si>
  <si>
    <t>3149901016</t>
  </si>
  <si>
    <t>章宗元</t>
  </si>
  <si>
    <t>3140100765</t>
  </si>
  <si>
    <t>郭东林</t>
  </si>
  <si>
    <t>排名</t>
    <phoneticPr fontId="6" type="noConversion"/>
  </si>
  <si>
    <t>参加面试</t>
    <phoneticPr fontId="3" type="noConversion"/>
  </si>
  <si>
    <t>总学分</t>
    <phoneticPr fontId="3" type="noConversion"/>
  </si>
  <si>
    <t>绩点</t>
    <phoneticPr fontId="3" type="noConversion"/>
  </si>
  <si>
    <t>学术论文发表</t>
    <phoneticPr fontId="3" type="noConversion"/>
  </si>
  <si>
    <t>分值</t>
    <phoneticPr fontId="3" type="noConversion"/>
  </si>
  <si>
    <t>科研训练成果</t>
    <phoneticPr fontId="3" type="noConversion"/>
  </si>
  <si>
    <t>学科竞赛获奖</t>
    <phoneticPr fontId="3" type="noConversion"/>
  </si>
  <si>
    <t>运动竞赛获奖</t>
    <phoneticPr fontId="3" type="noConversion"/>
  </si>
  <si>
    <t>陶佳惠</t>
    <phoneticPr fontId="3" type="noConversion"/>
  </si>
  <si>
    <t>无</t>
    <phoneticPr fontId="3" type="noConversion"/>
  </si>
  <si>
    <t>卢季鋆</t>
    <phoneticPr fontId="3" type="noConversion"/>
  </si>
  <si>
    <t>方璐瑶</t>
    <phoneticPr fontId="3" type="noConversion"/>
  </si>
  <si>
    <t>主持2016院级SRTP “大学生网络红包行为及其影响因素的研究” 良好</t>
    <phoneticPr fontId="3" type="noConversion"/>
  </si>
  <si>
    <t>学术论文发表</t>
    <phoneticPr fontId="3" type="noConversion"/>
  </si>
  <si>
    <t>分值</t>
    <phoneticPr fontId="3" type="noConversion"/>
  </si>
  <si>
    <t>科研训练成果</t>
    <phoneticPr fontId="3" type="noConversion"/>
  </si>
  <si>
    <t>学科竞赛获奖</t>
    <phoneticPr fontId="3" type="noConversion"/>
  </si>
  <si>
    <t>运动竞赛获奖</t>
    <phoneticPr fontId="3" type="noConversion"/>
  </si>
  <si>
    <t>陶佳惠</t>
    <phoneticPr fontId="3" type="noConversion"/>
  </si>
  <si>
    <t>无</t>
    <phoneticPr fontId="3" type="noConversion"/>
  </si>
  <si>
    <t>卢季鋆</t>
    <phoneticPr fontId="3" type="noConversion"/>
  </si>
  <si>
    <t>方璐瑶</t>
    <phoneticPr fontId="3" type="noConversion"/>
  </si>
  <si>
    <t>主持2016院级SRTP “大学生网络红包行为及其影响因素的研究” 良好</t>
    <phoneticPr fontId="3" type="noConversion"/>
  </si>
  <si>
    <t>杨舒鸿</t>
    <phoneticPr fontId="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</si>
  <si>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017年7月在青年时代发表《大学生短期支教志愿者群体运行机制研究》</t>
    </r>
    <phoneticPr fontId="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</si>
  <si>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017年第三期时代金融发表《互联网时代下商业银行供应链金融的发展研究》</t>
    </r>
    <phoneticPr fontId="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</si>
  <si>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016年39期在读写算发表《关于我国高校足球发展的调查研究》</t>
    </r>
    <phoneticPr fontId="3" type="noConversion"/>
  </si>
  <si>
    <t>代函芷</t>
    <phoneticPr fontId="3" type="noConversion"/>
  </si>
  <si>
    <t>张源天</t>
    <phoneticPr fontId="3" type="noConversion"/>
  </si>
  <si>
    <t>第二十二届中国大学生网球锦标赛乙组男子团体第一名</t>
    <phoneticPr fontId="3" type="noConversion"/>
  </si>
  <si>
    <t>刘昊</t>
    <phoneticPr fontId="3" type="noConversion"/>
  </si>
  <si>
    <t>第十三届学生运动会女子排球亚军</t>
    <phoneticPr fontId="3" type="noConversion"/>
  </si>
  <si>
    <t>姓名</t>
    <phoneticPr fontId="6" type="noConversion"/>
  </si>
  <si>
    <t>学术论文发表</t>
    <phoneticPr fontId="3" type="noConversion"/>
  </si>
  <si>
    <t>分值</t>
    <phoneticPr fontId="3" type="noConversion"/>
  </si>
  <si>
    <t>科研训练成果</t>
    <phoneticPr fontId="3" type="noConversion"/>
  </si>
  <si>
    <t>学科竞赛获奖</t>
    <phoneticPr fontId="3" type="noConversion"/>
  </si>
  <si>
    <t>运动竞赛获奖</t>
    <phoneticPr fontId="3" type="noConversion"/>
  </si>
  <si>
    <t>无</t>
    <phoneticPr fontId="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</si>
  <si>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016年9月以第二作者身份在《教育测量与评价》发表论文《学生核心素养视角下课程评价之发展》</t>
    </r>
    <phoneticPr fontId="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</si>
  <si>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016年主持校级项目结题良好</t>
    </r>
    <phoneticPr fontId="3" type="noConversion"/>
  </si>
  <si>
    <t>唐佳颖</t>
    <phoneticPr fontId="3" type="noConversion"/>
  </si>
  <si>
    <t>2017国创立项排列第三位</t>
    <phoneticPr fontId="3" type="noConversion"/>
  </si>
  <si>
    <t>2017国创立项排列第二位</t>
    <phoneticPr fontId="3" type="noConversion"/>
  </si>
  <si>
    <t>2016主持院级项目结题良好</t>
    <phoneticPr fontId="3" type="noConversion"/>
  </si>
  <si>
    <t>喻昊玥</t>
    <phoneticPr fontId="3" type="noConversion"/>
  </si>
  <si>
    <t>2017主持国创立项</t>
    <phoneticPr fontId="3" type="noConversion"/>
  </si>
  <si>
    <t>校级项目负责人</t>
    <phoneticPr fontId="3" type="noConversion"/>
  </si>
  <si>
    <t>孙佳风</t>
    <phoneticPr fontId="3" type="noConversion"/>
  </si>
  <si>
    <t>参与《用声音叙事：我是非遗传承人》编著1万字以内</t>
    <phoneticPr fontId="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</si>
  <si>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017年15期在世界教育信息发表论文《数字时代下区块链课程的开发现状与展望》</t>
    </r>
    <phoneticPr fontId="3" type="noConversion"/>
  </si>
  <si>
    <t>陈小云</t>
    <phoneticPr fontId="3" type="noConversion"/>
  </si>
  <si>
    <t>3140100730</t>
  </si>
  <si>
    <t>赵雅清</t>
  </si>
  <si>
    <t>3140100735</t>
  </si>
  <si>
    <t>邓绮薇</t>
  </si>
  <si>
    <t>3140101257</t>
  </si>
  <si>
    <t>金航怡</t>
  </si>
  <si>
    <t>3140101292</t>
  </si>
  <si>
    <t>赵怡佳</t>
  </si>
  <si>
    <t>3140101423</t>
  </si>
  <si>
    <t>沈鑫</t>
  </si>
  <si>
    <t>3140101315</t>
  </si>
  <si>
    <t>杨甲艺</t>
  </si>
  <si>
    <t>3140105856</t>
  </si>
  <si>
    <t>拉巴普尺</t>
  </si>
  <si>
    <t>3140100014</t>
  </si>
  <si>
    <t>苏比努尔·依明江</t>
  </si>
  <si>
    <t>3140100015</t>
  </si>
  <si>
    <t>努丽比亚古力·阿不都拉</t>
  </si>
  <si>
    <t>3140104071</t>
  </si>
  <si>
    <t>张悠然</t>
  </si>
  <si>
    <t>3130100797</t>
  </si>
  <si>
    <t>杨舒涵</t>
  </si>
  <si>
    <t>3140104014</t>
  </si>
  <si>
    <t>李大臣</t>
  </si>
  <si>
    <t>成绩数据取自2017年9月11日前</t>
    <phoneticPr fontId="6" type="noConversion"/>
  </si>
  <si>
    <t>3140300016</t>
  </si>
  <si>
    <t xml:space="preserve">伊万 </t>
  </si>
  <si>
    <t>3140100739</t>
  </si>
  <si>
    <t>黄俊彦</t>
  </si>
  <si>
    <t>3140103644</t>
  </si>
  <si>
    <t>陈琳</t>
  </si>
  <si>
    <t>学术论文发表</t>
    <phoneticPr fontId="3" type="noConversion"/>
  </si>
  <si>
    <t>分值</t>
    <phoneticPr fontId="3" type="noConversion"/>
  </si>
  <si>
    <t>科研训练成果</t>
    <phoneticPr fontId="3" type="noConversion"/>
  </si>
  <si>
    <t>学科竞赛获奖</t>
    <phoneticPr fontId="3" type="noConversion"/>
  </si>
  <si>
    <t>运动竞赛获奖</t>
    <phoneticPr fontId="3" type="noConversion"/>
  </si>
  <si>
    <t>无</t>
    <phoneticPr fontId="3" type="noConversion"/>
  </si>
  <si>
    <t>徐文辉</t>
    <phoneticPr fontId="3" type="noConversion"/>
  </si>
  <si>
    <t>浙江体育科学（2017年底4期）《基于A‘WOT模型的“互联网+马拉松”新模式发展战略研究》第一作者</t>
    <phoneticPr fontId="3" type="noConversion"/>
  </si>
  <si>
    <t>无</t>
    <phoneticPr fontId="6" type="noConversion"/>
  </si>
  <si>
    <t>3140103229</t>
  </si>
  <si>
    <t>戚昕舣</t>
  </si>
  <si>
    <t>3140105798</t>
  </si>
  <si>
    <t>宋佳星</t>
  </si>
  <si>
    <t>3140103228</t>
  </si>
  <si>
    <t>吴灵芝</t>
  </si>
  <si>
    <t>3140103224</t>
  </si>
  <si>
    <t>黄陈健</t>
  </si>
  <si>
    <t>3140103230</t>
  </si>
  <si>
    <t>赵文文</t>
  </si>
  <si>
    <t>3140104408</t>
  </si>
  <si>
    <t>秦晓晗</t>
  </si>
  <si>
    <t>3140103225</t>
  </si>
  <si>
    <t>黄雷刚</t>
  </si>
  <si>
    <t>排名</t>
    <phoneticPr fontId="6" type="noConversion"/>
  </si>
  <si>
    <t>2017年第五期以第一作者身份在浙江体育科学发表论文一篇《太极拳运动员难度动作编排特点探析》</t>
    <phoneticPr fontId="3" type="noConversion"/>
  </si>
  <si>
    <t>2017年9月以第一作者身份在科教导刊发表论文一篇《2016年全国武术冠军赛女子太极拳难度动作编排现状分析》</t>
    <phoneticPr fontId="3" type="noConversion"/>
  </si>
  <si>
    <r>
      <t>2016年中国大学生武术锦标赛男子甲组</t>
    </r>
    <r>
      <rPr>
        <sz val="11"/>
        <color theme="1"/>
        <rFont val="宋体"/>
        <family val="3"/>
        <charset val="134"/>
        <scheme val="minor"/>
      </rPr>
      <t>42式太极拳第一名</t>
    </r>
    <phoneticPr fontId="3" type="noConversion"/>
  </si>
  <si>
    <t>3140103213</t>
  </si>
  <si>
    <t>姚靖雯</t>
  </si>
  <si>
    <t>3140103233</t>
  </si>
  <si>
    <t>陆希真</t>
  </si>
  <si>
    <t>3140103240</t>
  </si>
  <si>
    <t>陈宁宁</t>
  </si>
  <si>
    <t>3140103217</t>
  </si>
  <si>
    <t>孔钦伟</t>
  </si>
  <si>
    <t>3140103222</t>
  </si>
  <si>
    <t>何璧源</t>
  </si>
  <si>
    <t>3140103221</t>
  </si>
  <si>
    <t>金祯辉</t>
  </si>
  <si>
    <t>3140103215</t>
  </si>
  <si>
    <t>林善富</t>
  </si>
  <si>
    <t>3140103214</t>
  </si>
  <si>
    <t>吴亚威</t>
  </si>
  <si>
    <t>3140103236</t>
  </si>
  <si>
    <t>贺乐桦</t>
  </si>
  <si>
    <t>3140103241</t>
  </si>
  <si>
    <t>王颖坤</t>
  </si>
  <si>
    <t>3140103237</t>
  </si>
  <si>
    <t>叶帅</t>
  </si>
  <si>
    <t>3140103243</t>
  </si>
  <si>
    <t>邬宇杰</t>
  </si>
  <si>
    <t>3140103220</t>
  </si>
  <si>
    <t>楼奇崴</t>
  </si>
  <si>
    <t>3140103234</t>
  </si>
  <si>
    <t>张钏湟</t>
  </si>
  <si>
    <t>3140103235</t>
  </si>
  <si>
    <t>蒋念铭</t>
  </si>
  <si>
    <t>3140103238</t>
  </si>
  <si>
    <t>蔡志杰</t>
  </si>
  <si>
    <t>3140103216</t>
  </si>
  <si>
    <t>陈宇珅</t>
  </si>
  <si>
    <t>3140104407</t>
  </si>
  <si>
    <t>张一泽</t>
  </si>
  <si>
    <t>3140103211</t>
  </si>
  <si>
    <t>丁天宇</t>
  </si>
  <si>
    <t>3120104801</t>
  </si>
  <si>
    <t>鲍语晴</t>
  </si>
  <si>
    <t>四级439</t>
    <phoneticPr fontId="6" type="noConversion"/>
  </si>
  <si>
    <t>绩点</t>
    <phoneticPr fontId="3" type="noConversion"/>
  </si>
  <si>
    <r>
      <t>主持2</t>
    </r>
    <r>
      <rPr>
        <sz val="11"/>
        <color theme="1"/>
        <rFont val="宋体"/>
        <family val="3"/>
        <charset val="134"/>
        <scheme val="minor"/>
      </rPr>
      <t>016</t>
    </r>
    <r>
      <rPr>
        <sz val="11"/>
        <color theme="1"/>
        <rFont val="宋体"/>
        <family val="3"/>
        <charset val="134"/>
        <scheme val="minor"/>
      </rPr>
      <t>院级SRTP 浙江省普通高校艺术体操开展现状调查研究 良好</t>
    </r>
    <phoneticPr fontId="3" type="noConversion"/>
  </si>
  <si>
    <r>
      <t>2014年CSARA中国大学生艺术体操锦标赛大学生体育院校</t>
    </r>
    <r>
      <rPr>
        <sz val="11"/>
        <color theme="1"/>
        <rFont val="宋体"/>
        <family val="3"/>
        <charset val="134"/>
        <scheme val="minor"/>
      </rPr>
      <t>A</t>
    </r>
    <r>
      <rPr>
        <sz val="11"/>
        <color theme="1"/>
        <rFont val="宋体"/>
        <family val="3"/>
        <charset val="134"/>
        <scheme val="minor"/>
      </rPr>
      <t>组</t>
    </r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1"/>
        <color theme="1"/>
        <rFont val="宋体"/>
        <family val="3"/>
        <charset val="134"/>
        <scheme val="minor"/>
      </rPr>
      <t>带第一名</t>
    </r>
    <phoneticPr fontId="3" type="noConversion"/>
  </si>
  <si>
    <r>
      <t>2014年CSARA中国大学生艺术体操锦标赛大学生体育院校</t>
    </r>
    <r>
      <rPr>
        <sz val="11"/>
        <color theme="1"/>
        <rFont val="宋体"/>
        <family val="3"/>
        <charset val="134"/>
        <scheme val="minor"/>
      </rPr>
      <t>A</t>
    </r>
    <r>
      <rPr>
        <sz val="11"/>
        <color theme="1"/>
        <rFont val="宋体"/>
        <family val="3"/>
        <charset val="134"/>
        <scheme val="minor"/>
      </rPr>
      <t>组</t>
    </r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1"/>
        <color theme="1"/>
        <rFont val="宋体"/>
        <family val="3"/>
        <charset val="134"/>
        <scheme val="minor"/>
      </rPr>
      <t>个人全能第一名</t>
    </r>
    <phoneticPr fontId="3" type="noConversion"/>
  </si>
  <si>
    <r>
      <t>2015年第11届中国大学生健康活力大赛暨中国大学艺术体操锦标赛高水平组</t>
    </r>
    <r>
      <rPr>
        <sz val="11"/>
        <color theme="1"/>
        <rFont val="宋体"/>
        <family val="3"/>
        <charset val="134"/>
        <scheme val="minor"/>
      </rPr>
      <t xml:space="preserve"> 6</t>
    </r>
    <r>
      <rPr>
        <sz val="11"/>
        <color theme="1"/>
        <rFont val="宋体"/>
        <family val="3"/>
        <charset val="134"/>
        <scheme val="minor"/>
      </rPr>
      <t>棒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圈第一名</t>
    </r>
    <phoneticPr fontId="3" type="noConversion"/>
  </si>
  <si>
    <r>
      <t>2015年第11届中国大学生健康活力大赛暨中国大学艺术体操锦标赛高水平组</t>
    </r>
    <r>
      <rPr>
        <sz val="11"/>
        <color theme="1"/>
        <rFont val="宋体"/>
        <family val="3"/>
        <charset val="134"/>
        <scheme val="minor"/>
      </rPr>
      <t xml:space="preserve"> 5</t>
    </r>
    <r>
      <rPr>
        <sz val="11"/>
        <color theme="1"/>
        <rFont val="宋体"/>
        <family val="3"/>
        <charset val="134"/>
        <scheme val="minor"/>
      </rPr>
      <t>带第一名</t>
    </r>
    <phoneticPr fontId="3" type="noConversion"/>
  </si>
  <si>
    <r>
      <t>2015年第11届中国大学生健康活力大赛暨中国大学艺术体操锦标赛高水平组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集体全能第一名</t>
    </r>
    <phoneticPr fontId="3" type="noConversion"/>
  </si>
  <si>
    <r>
      <t>2016年第12届中国大学生健康活力大赛暨中国大学艺术体操锦标赛高水平组</t>
    </r>
    <r>
      <rPr>
        <sz val="11"/>
        <color theme="1"/>
        <rFont val="宋体"/>
        <family val="3"/>
        <charset val="134"/>
        <scheme val="minor"/>
      </rPr>
      <t xml:space="preserve">  3</t>
    </r>
    <r>
      <rPr>
        <sz val="11"/>
        <color theme="1"/>
        <rFont val="宋体"/>
        <family val="3"/>
        <charset val="134"/>
        <scheme val="minor"/>
      </rPr>
      <t>球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绳第一名</t>
    </r>
    <phoneticPr fontId="3" type="noConversion"/>
  </si>
  <si>
    <r>
      <t>2016年第12届中国大学生健康活力大赛暨中国大学艺术体操锦标赛高水平组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集体全能第一名</t>
    </r>
    <phoneticPr fontId="3" type="noConversion"/>
  </si>
  <si>
    <t>在体育时空发表《艺术体操表演训练特征的分析与研究》</t>
    <phoneticPr fontId="3" type="noConversion"/>
  </si>
  <si>
    <t>2017年9月在读书文摘发表《初中体育课堂趣味田径教学的组织及实施》</t>
    <phoneticPr fontId="3" type="noConversion"/>
  </si>
  <si>
    <t>余浩聪</t>
    <phoneticPr fontId="3" type="noConversion"/>
  </si>
  <si>
    <t>2015年中国大学生艺术体操锦标赛高水平组集体全能 第一名</t>
  </si>
  <si>
    <t>2015年中国大学艺术体操锦标赛高水平组6棒2圈 第一名</t>
  </si>
  <si>
    <t>2015年中国大学艺术体操锦标赛高水平组5带 第一名</t>
  </si>
  <si>
    <t>第十三届全国学生运动会1500米自由泳第三名</t>
    <phoneticPr fontId="3" type="noConversion"/>
  </si>
  <si>
    <t>第十三届全国学生运动会200米蛙泳第三名</t>
    <phoneticPr fontId="3" type="noConversion"/>
  </si>
  <si>
    <t>第十三届全国学生运动会4*200米自由泳接力第三名</t>
    <phoneticPr fontId="3" type="noConversion"/>
  </si>
  <si>
    <t>吴啸天</t>
    <phoneticPr fontId="3" type="noConversion"/>
  </si>
  <si>
    <t>中国互联网+大学生创新创业大赛金奖（排名第二）</t>
    <phoneticPr fontId="6" type="noConversion"/>
  </si>
  <si>
    <t>创青春浙江省第十届挑战杯·奥康大学生创业大赛金奖（排名第三）</t>
    <phoneticPr fontId="6" type="noConversion"/>
  </si>
  <si>
    <t>中国第十三届学生运动会网球男子双打第一名</t>
    <phoneticPr fontId="3" type="noConversion"/>
  </si>
  <si>
    <t>中国第十三届学生运动会网球男子单打第一名</t>
    <phoneticPr fontId="3" type="noConversion"/>
  </si>
  <si>
    <t>第二十二届中国大学生网球锦标赛男子单打第一名</t>
    <phoneticPr fontId="3" type="noConversion"/>
  </si>
  <si>
    <t>2015年中国大学生武术锦标赛第一名</t>
    <phoneticPr fontId="3" type="noConversion"/>
  </si>
  <si>
    <t>2016年中国大学生武术锦标赛第一名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</si>
</sst>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0" borderId="1" xfId="0" applyFill="1" applyBorder="1">
      <alignment vertical="center"/>
    </xf>
    <xf numFmtId="0" fontId="5" fillId="0" borderId="1" xfId="0" quotePrefix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2" fillId="2" borderId="1" xfId="0" quotePrefix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4" xfId="0" quotePrefix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topLeftCell="B40" workbookViewId="0">
      <selection activeCell="H59" sqref="H59"/>
    </sheetView>
  </sheetViews>
  <sheetFormatPr defaultRowHeight="13.5" x14ac:dyDescent="0.15"/>
  <cols>
    <col min="2" max="2" width="19.125" customWidth="1"/>
    <col min="5" max="5" width="8.625" style="18" customWidth="1"/>
    <col min="6" max="6" width="14.25" style="18" customWidth="1"/>
    <col min="8" max="8" width="35.875" customWidth="1"/>
    <col min="9" max="9" width="6.875" customWidth="1"/>
    <col min="10" max="10" width="5.125" customWidth="1"/>
    <col min="11" max="11" width="5" customWidth="1"/>
    <col min="12" max="12" width="4.25" customWidth="1"/>
    <col min="13" max="13" width="12.125" customWidth="1"/>
    <col min="14" max="14" width="12.625" style="3" customWidth="1"/>
    <col min="15" max="15" width="7.75" style="3" customWidth="1"/>
    <col min="16" max="16" width="12.5" customWidth="1"/>
  </cols>
  <sheetData>
    <row r="1" spans="1:16" x14ac:dyDescent="0.15"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8"/>
    </row>
    <row r="2" spans="1:16" x14ac:dyDescent="0.15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8"/>
    </row>
    <row r="3" spans="1:16" s="12" customFormat="1" x14ac:dyDescent="0.15">
      <c r="A3" s="1" t="s">
        <v>90</v>
      </c>
      <c r="B3" s="1" t="s">
        <v>0</v>
      </c>
      <c r="C3" s="1" t="s">
        <v>1</v>
      </c>
      <c r="D3" s="1" t="s">
        <v>2</v>
      </c>
      <c r="E3" s="14" t="s">
        <v>105</v>
      </c>
      <c r="F3" s="14" t="s">
        <v>106</v>
      </c>
      <c r="G3" s="1" t="s">
        <v>91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114</v>
      </c>
      <c r="N3" s="10" t="s">
        <v>3</v>
      </c>
      <c r="O3" s="10" t="s">
        <v>184</v>
      </c>
      <c r="P3" s="1" t="s">
        <v>183</v>
      </c>
    </row>
    <row r="4" spans="1:16" s="7" customFormat="1" x14ac:dyDescent="0.15">
      <c r="A4" s="4">
        <v>1</v>
      </c>
      <c r="B4" s="6" t="s">
        <v>12</v>
      </c>
      <c r="C4" s="6" t="s">
        <v>19</v>
      </c>
      <c r="D4" s="6" t="s">
        <v>20</v>
      </c>
      <c r="E4" s="26">
        <v>227.5</v>
      </c>
      <c r="F4" s="26">
        <v>4.28</v>
      </c>
      <c r="G4" s="5">
        <v>4.4400000000000004</v>
      </c>
      <c r="H4" s="5">
        <f t="shared" ref="H4:H42" si="0">F4/G4*60</f>
        <v>57.837837837837832</v>
      </c>
      <c r="I4" s="5"/>
      <c r="J4" s="5"/>
      <c r="K4" s="5">
        <v>4</v>
      </c>
      <c r="L4" s="5"/>
      <c r="M4" s="5">
        <f t="shared" ref="M4:M42" si="1">SUM(H4:L4)</f>
        <v>61.837837837837832</v>
      </c>
      <c r="N4" s="6" t="s">
        <v>93</v>
      </c>
      <c r="O4" s="6">
        <v>1</v>
      </c>
      <c r="P4" s="4">
        <v>1</v>
      </c>
    </row>
    <row r="5" spans="1:16" s="12" customFormat="1" x14ac:dyDescent="0.15">
      <c r="A5" s="8">
        <v>2</v>
      </c>
      <c r="B5" s="11" t="s">
        <v>12</v>
      </c>
      <c r="C5" s="9" t="s">
        <v>115</v>
      </c>
      <c r="D5" s="9" t="s">
        <v>116</v>
      </c>
      <c r="E5" s="25">
        <v>219</v>
      </c>
      <c r="F5" s="25">
        <v>4.4400000000000004</v>
      </c>
      <c r="G5" s="2">
        <v>4.4400000000000004</v>
      </c>
      <c r="H5" s="2">
        <f t="shared" si="0"/>
        <v>60</v>
      </c>
      <c r="I5" s="2"/>
      <c r="J5" s="2"/>
      <c r="K5" s="2"/>
      <c r="L5" s="2"/>
      <c r="M5" s="2">
        <f t="shared" si="1"/>
        <v>60</v>
      </c>
      <c r="N5" s="21" t="s">
        <v>179</v>
      </c>
      <c r="O5" s="21">
        <v>2</v>
      </c>
      <c r="P5" s="8"/>
    </row>
    <row r="6" spans="1:16" s="7" customFormat="1" x14ac:dyDescent="0.15">
      <c r="A6" s="4">
        <v>3</v>
      </c>
      <c r="B6" s="6" t="s">
        <v>12</v>
      </c>
      <c r="C6" s="6" t="s">
        <v>23</v>
      </c>
      <c r="D6" s="6" t="s">
        <v>24</v>
      </c>
      <c r="E6" s="26">
        <v>167</v>
      </c>
      <c r="F6" s="26">
        <v>4.09</v>
      </c>
      <c r="G6" s="5">
        <v>4.4400000000000004</v>
      </c>
      <c r="H6" s="5">
        <f t="shared" si="0"/>
        <v>55.270270270270267</v>
      </c>
      <c r="I6" s="5"/>
      <c r="J6" s="5"/>
      <c r="K6" s="5"/>
      <c r="L6" s="5">
        <v>3</v>
      </c>
      <c r="M6" s="5">
        <f t="shared" si="1"/>
        <v>58.270270270270267</v>
      </c>
      <c r="N6" s="6" t="s">
        <v>95</v>
      </c>
      <c r="O6" s="6">
        <v>3</v>
      </c>
      <c r="P6" s="27">
        <v>2</v>
      </c>
    </row>
    <row r="7" spans="1:16" s="7" customFormat="1" x14ac:dyDescent="0.15">
      <c r="A7" s="4">
        <v>4</v>
      </c>
      <c r="B7" s="6" t="s">
        <v>12</v>
      </c>
      <c r="C7" s="6" t="s">
        <v>21</v>
      </c>
      <c r="D7" s="6" t="s">
        <v>22</v>
      </c>
      <c r="E7" s="26">
        <v>165</v>
      </c>
      <c r="F7" s="26">
        <v>3.54</v>
      </c>
      <c r="G7" s="5">
        <v>4.4400000000000004</v>
      </c>
      <c r="H7" s="5">
        <f t="shared" si="0"/>
        <v>47.837837837837839</v>
      </c>
      <c r="I7" s="5"/>
      <c r="J7" s="5"/>
      <c r="K7" s="5"/>
      <c r="L7" s="5">
        <v>10</v>
      </c>
      <c r="M7" s="5">
        <f t="shared" si="1"/>
        <v>57.837837837837839</v>
      </c>
      <c r="N7" s="17" t="s">
        <v>110</v>
      </c>
      <c r="O7" s="28">
        <v>4</v>
      </c>
      <c r="P7" s="4">
        <v>3</v>
      </c>
    </row>
    <row r="8" spans="1:16" s="12" customFormat="1" x14ac:dyDescent="0.15">
      <c r="A8" s="8">
        <v>5</v>
      </c>
      <c r="B8" s="11" t="s">
        <v>12</v>
      </c>
      <c r="C8" s="9" t="s">
        <v>117</v>
      </c>
      <c r="D8" s="9" t="s">
        <v>118</v>
      </c>
      <c r="E8" s="25">
        <v>237.5</v>
      </c>
      <c r="F8" s="25">
        <v>4.21</v>
      </c>
      <c r="G8" s="2">
        <v>4.4400000000000004</v>
      </c>
      <c r="H8" s="2">
        <f t="shared" si="0"/>
        <v>56.891891891891881</v>
      </c>
      <c r="I8" s="2"/>
      <c r="J8" s="2"/>
      <c r="K8" s="2"/>
      <c r="L8" s="2"/>
      <c r="M8" s="2">
        <f t="shared" si="1"/>
        <v>56.891891891891881</v>
      </c>
      <c r="N8" s="22">
        <v>484</v>
      </c>
      <c r="O8" s="11">
        <v>5</v>
      </c>
      <c r="P8" s="8"/>
    </row>
    <row r="9" spans="1:16" s="7" customFormat="1" x14ac:dyDescent="0.15">
      <c r="A9" s="4">
        <v>6</v>
      </c>
      <c r="B9" s="6" t="s">
        <v>12</v>
      </c>
      <c r="C9" s="6" t="s">
        <v>13</v>
      </c>
      <c r="D9" s="6" t="s">
        <v>14</v>
      </c>
      <c r="E9" s="26">
        <v>240.5</v>
      </c>
      <c r="F9" s="26">
        <v>3.93</v>
      </c>
      <c r="G9" s="5">
        <v>4.4400000000000004</v>
      </c>
      <c r="H9" s="5">
        <f t="shared" si="0"/>
        <v>53.108108108108105</v>
      </c>
      <c r="I9" s="5">
        <v>3</v>
      </c>
      <c r="J9" s="5"/>
      <c r="K9" s="5"/>
      <c r="L9" s="5"/>
      <c r="M9" s="5">
        <f t="shared" si="1"/>
        <v>56.108108108108105</v>
      </c>
      <c r="N9" s="17" t="s">
        <v>109</v>
      </c>
      <c r="O9" s="28">
        <v>6</v>
      </c>
      <c r="P9" s="4">
        <v>4</v>
      </c>
    </row>
    <row r="10" spans="1:16" s="12" customFormat="1" x14ac:dyDescent="0.15">
      <c r="A10" s="8">
        <v>7</v>
      </c>
      <c r="B10" s="11" t="s">
        <v>12</v>
      </c>
      <c r="C10" s="9" t="s">
        <v>119</v>
      </c>
      <c r="D10" s="9" t="s">
        <v>120</v>
      </c>
      <c r="E10" s="25">
        <v>268.5</v>
      </c>
      <c r="F10" s="25">
        <v>4.0599999999999996</v>
      </c>
      <c r="G10" s="2">
        <v>4.4400000000000004</v>
      </c>
      <c r="H10" s="2">
        <f t="shared" si="0"/>
        <v>54.864864864864856</v>
      </c>
      <c r="I10" s="2"/>
      <c r="J10" s="2"/>
      <c r="K10" s="2"/>
      <c r="L10" s="2"/>
      <c r="M10" s="2">
        <f t="shared" si="1"/>
        <v>54.864864864864856</v>
      </c>
      <c r="N10" s="22">
        <v>507</v>
      </c>
      <c r="O10" s="11">
        <v>7</v>
      </c>
      <c r="P10" s="8"/>
    </row>
    <row r="11" spans="1:16" s="12" customFormat="1" x14ac:dyDescent="0.15">
      <c r="A11" s="8">
        <v>8</v>
      </c>
      <c r="B11" s="11" t="s">
        <v>12</v>
      </c>
      <c r="C11" s="9" t="s">
        <v>121</v>
      </c>
      <c r="D11" s="9" t="s">
        <v>122</v>
      </c>
      <c r="E11" s="25">
        <v>166</v>
      </c>
      <c r="F11" s="25">
        <v>4.04</v>
      </c>
      <c r="G11" s="2">
        <v>4.4400000000000004</v>
      </c>
      <c r="H11" s="2">
        <f t="shared" si="0"/>
        <v>54.594594594594589</v>
      </c>
      <c r="I11" s="2"/>
      <c r="J11" s="2"/>
      <c r="K11" s="2"/>
      <c r="L11" s="2"/>
      <c r="M11" s="2">
        <f t="shared" si="1"/>
        <v>54.594594594594589</v>
      </c>
      <c r="N11" s="22"/>
      <c r="O11" s="21">
        <v>8</v>
      </c>
      <c r="P11" s="8"/>
    </row>
    <row r="12" spans="1:16" s="7" customFormat="1" x14ac:dyDescent="0.15">
      <c r="A12" s="4">
        <v>9</v>
      </c>
      <c r="B12" s="6" t="s">
        <v>12</v>
      </c>
      <c r="C12" s="6" t="s">
        <v>17</v>
      </c>
      <c r="D12" s="6" t="s">
        <v>18</v>
      </c>
      <c r="E12" s="26">
        <v>239</v>
      </c>
      <c r="F12" s="26">
        <v>4.0199999999999996</v>
      </c>
      <c r="G12" s="5">
        <v>4.4400000000000004</v>
      </c>
      <c r="H12" s="5">
        <f t="shared" si="0"/>
        <v>54.324324324324316</v>
      </c>
      <c r="I12" s="5"/>
      <c r="J12" s="5"/>
      <c r="K12" s="5"/>
      <c r="L12" s="5"/>
      <c r="M12" s="5">
        <f t="shared" si="1"/>
        <v>54.324324324324316</v>
      </c>
      <c r="N12" s="6" t="s">
        <v>94</v>
      </c>
      <c r="O12" s="6">
        <v>9</v>
      </c>
      <c r="P12" s="4">
        <v>5</v>
      </c>
    </row>
    <row r="13" spans="1:16" s="12" customFormat="1" x14ac:dyDescent="0.15">
      <c r="A13" s="8">
        <v>10</v>
      </c>
      <c r="B13" s="11" t="s">
        <v>12</v>
      </c>
      <c r="C13" s="9" t="s">
        <v>123</v>
      </c>
      <c r="D13" s="9" t="s">
        <v>124</v>
      </c>
      <c r="E13" s="25">
        <v>163.5</v>
      </c>
      <c r="F13" s="25">
        <v>4.0199999999999996</v>
      </c>
      <c r="G13" s="2">
        <v>4.4400000000000004</v>
      </c>
      <c r="H13" s="2">
        <f t="shared" si="0"/>
        <v>54.324324324324316</v>
      </c>
      <c r="I13" s="2"/>
      <c r="J13" s="2"/>
      <c r="K13" s="2"/>
      <c r="L13" s="2"/>
      <c r="M13" s="2">
        <f t="shared" si="1"/>
        <v>54.324324324324316</v>
      </c>
      <c r="N13" s="22"/>
      <c r="O13" s="21">
        <v>10</v>
      </c>
      <c r="P13" s="8"/>
    </row>
    <row r="14" spans="1:16" s="12" customFormat="1" x14ac:dyDescent="0.15">
      <c r="A14" s="8">
        <v>11</v>
      </c>
      <c r="B14" s="11" t="s">
        <v>12</v>
      </c>
      <c r="C14" s="9" t="s">
        <v>125</v>
      </c>
      <c r="D14" s="9" t="s">
        <v>126</v>
      </c>
      <c r="E14" s="25">
        <v>162.5</v>
      </c>
      <c r="F14" s="25">
        <v>3.87</v>
      </c>
      <c r="G14" s="2">
        <v>4.4400000000000004</v>
      </c>
      <c r="H14" s="2">
        <f t="shared" si="0"/>
        <v>52.297297297297298</v>
      </c>
      <c r="I14" s="2"/>
      <c r="J14" s="2"/>
      <c r="K14" s="2"/>
      <c r="L14" s="2"/>
      <c r="M14" s="2">
        <f t="shared" si="1"/>
        <v>52.297297297297298</v>
      </c>
      <c r="N14" s="21" t="s">
        <v>180</v>
      </c>
      <c r="O14" s="11">
        <v>11</v>
      </c>
      <c r="P14" s="8"/>
    </row>
    <row r="15" spans="1:16" s="12" customFormat="1" x14ac:dyDescent="0.15">
      <c r="A15" s="8">
        <v>12</v>
      </c>
      <c r="B15" s="11" t="s">
        <v>12</v>
      </c>
      <c r="C15" s="9" t="s">
        <v>127</v>
      </c>
      <c r="D15" s="9" t="s">
        <v>128</v>
      </c>
      <c r="E15" s="25">
        <v>237.8</v>
      </c>
      <c r="F15" s="25">
        <v>3.85</v>
      </c>
      <c r="G15" s="2">
        <v>4.4400000000000004</v>
      </c>
      <c r="H15" s="2">
        <f t="shared" si="0"/>
        <v>52.027027027027025</v>
      </c>
      <c r="I15" s="2"/>
      <c r="J15" s="2"/>
      <c r="K15" s="2"/>
      <c r="L15" s="2"/>
      <c r="M15" s="2">
        <f t="shared" si="1"/>
        <v>52.027027027027025</v>
      </c>
      <c r="N15" s="22">
        <v>486</v>
      </c>
      <c r="O15" s="21">
        <v>12</v>
      </c>
      <c r="P15" s="8"/>
    </row>
    <row r="16" spans="1:16" s="7" customFormat="1" x14ac:dyDescent="0.15">
      <c r="A16" s="4">
        <v>13</v>
      </c>
      <c r="B16" s="6" t="s">
        <v>12</v>
      </c>
      <c r="C16" s="6" t="s">
        <v>15</v>
      </c>
      <c r="D16" s="6" t="s">
        <v>16</v>
      </c>
      <c r="E16" s="26">
        <v>224.5</v>
      </c>
      <c r="F16" s="26">
        <v>3.8</v>
      </c>
      <c r="G16" s="5">
        <v>4.4400000000000004</v>
      </c>
      <c r="H16" s="5">
        <f t="shared" si="0"/>
        <v>51.351351351351347</v>
      </c>
      <c r="I16" s="5"/>
      <c r="J16" s="5"/>
      <c r="K16" s="5"/>
      <c r="L16" s="5"/>
      <c r="M16" s="5">
        <f t="shared" si="1"/>
        <v>51.351351351351347</v>
      </c>
      <c r="N16" s="5" t="s">
        <v>92</v>
      </c>
      <c r="O16" s="6">
        <v>13</v>
      </c>
      <c r="P16" s="4">
        <v>6</v>
      </c>
    </row>
    <row r="17" spans="1:16" s="12" customFormat="1" x14ac:dyDescent="0.15">
      <c r="A17" s="8">
        <v>14</v>
      </c>
      <c r="B17" s="11" t="s">
        <v>12</v>
      </c>
      <c r="C17" s="9" t="s">
        <v>129</v>
      </c>
      <c r="D17" s="9" t="s">
        <v>130</v>
      </c>
      <c r="E17" s="25">
        <v>162.5</v>
      </c>
      <c r="F17" s="25">
        <v>3.67</v>
      </c>
      <c r="G17" s="2">
        <v>4.4400000000000004</v>
      </c>
      <c r="H17" s="2">
        <f t="shared" si="0"/>
        <v>49.594594594594589</v>
      </c>
      <c r="I17" s="2"/>
      <c r="J17" s="2"/>
      <c r="K17" s="2"/>
      <c r="L17" s="2"/>
      <c r="M17" s="2">
        <f t="shared" si="1"/>
        <v>49.594594594594589</v>
      </c>
      <c r="N17" s="22">
        <v>481</v>
      </c>
      <c r="O17" s="21">
        <v>14</v>
      </c>
      <c r="P17" s="8"/>
    </row>
    <row r="18" spans="1:16" s="12" customFormat="1" x14ac:dyDescent="0.15">
      <c r="A18" s="8">
        <v>15</v>
      </c>
      <c r="B18" s="11" t="s">
        <v>12</v>
      </c>
      <c r="C18" s="9" t="s">
        <v>131</v>
      </c>
      <c r="D18" s="9" t="s">
        <v>132</v>
      </c>
      <c r="E18" s="25">
        <v>167</v>
      </c>
      <c r="F18" s="25">
        <v>3.64</v>
      </c>
      <c r="G18" s="2">
        <v>4.4400000000000004</v>
      </c>
      <c r="H18" s="2">
        <f t="shared" si="0"/>
        <v>49.189189189189186</v>
      </c>
      <c r="I18" s="2"/>
      <c r="J18" s="2"/>
      <c r="K18" s="2"/>
      <c r="L18" s="2"/>
      <c r="M18" s="2">
        <f t="shared" si="1"/>
        <v>49.189189189189186</v>
      </c>
      <c r="N18" s="22"/>
      <c r="O18" s="11">
        <v>15</v>
      </c>
      <c r="P18" s="8"/>
    </row>
    <row r="19" spans="1:16" s="12" customFormat="1" x14ac:dyDescent="0.15">
      <c r="A19" s="8">
        <v>16</v>
      </c>
      <c r="B19" s="11" t="s">
        <v>12</v>
      </c>
      <c r="C19" s="9" t="s">
        <v>133</v>
      </c>
      <c r="D19" s="9" t="s">
        <v>134</v>
      </c>
      <c r="E19" s="25">
        <v>167</v>
      </c>
      <c r="F19" s="25">
        <v>3.61</v>
      </c>
      <c r="G19" s="2">
        <v>4.4400000000000004</v>
      </c>
      <c r="H19" s="2">
        <f t="shared" si="0"/>
        <v>48.783783783783775</v>
      </c>
      <c r="I19" s="2"/>
      <c r="J19" s="2"/>
      <c r="K19" s="2"/>
      <c r="L19" s="2"/>
      <c r="M19" s="2">
        <f t="shared" si="1"/>
        <v>48.783783783783775</v>
      </c>
      <c r="N19" s="22"/>
      <c r="O19" s="21">
        <v>16</v>
      </c>
      <c r="P19" s="8"/>
    </row>
    <row r="20" spans="1:16" s="12" customFormat="1" x14ac:dyDescent="0.15">
      <c r="A20" s="8">
        <v>17</v>
      </c>
      <c r="B20" s="11" t="s">
        <v>12</v>
      </c>
      <c r="C20" s="9" t="s">
        <v>135</v>
      </c>
      <c r="D20" s="9" t="s">
        <v>136</v>
      </c>
      <c r="E20" s="25">
        <v>161.5</v>
      </c>
      <c r="F20" s="25">
        <v>3.56</v>
      </c>
      <c r="G20" s="2">
        <v>4.4400000000000004</v>
      </c>
      <c r="H20" s="2">
        <f t="shared" si="0"/>
        <v>48.108108108108105</v>
      </c>
      <c r="I20" s="2"/>
      <c r="J20" s="2"/>
      <c r="K20" s="2"/>
      <c r="L20" s="2"/>
      <c r="M20" s="2">
        <f t="shared" si="1"/>
        <v>48.108108108108105</v>
      </c>
      <c r="N20" s="22"/>
      <c r="O20" s="11">
        <v>17</v>
      </c>
      <c r="P20" s="8"/>
    </row>
    <row r="21" spans="1:16" s="12" customFormat="1" x14ac:dyDescent="0.15">
      <c r="A21" s="8">
        <v>18</v>
      </c>
      <c r="B21" s="11" t="s">
        <v>12</v>
      </c>
      <c r="C21" s="9" t="s">
        <v>137</v>
      </c>
      <c r="D21" s="9" t="s">
        <v>138</v>
      </c>
      <c r="E21" s="25">
        <v>162.5</v>
      </c>
      <c r="F21" s="25">
        <v>3.55</v>
      </c>
      <c r="G21" s="2">
        <v>4.4400000000000004</v>
      </c>
      <c r="H21" s="2">
        <f t="shared" si="0"/>
        <v>47.972972972972968</v>
      </c>
      <c r="I21" s="2"/>
      <c r="J21" s="2"/>
      <c r="K21" s="2"/>
      <c r="L21" s="2"/>
      <c r="M21" s="2">
        <f t="shared" si="1"/>
        <v>47.972972972972968</v>
      </c>
      <c r="N21" s="22"/>
      <c r="O21" s="21">
        <v>18</v>
      </c>
      <c r="P21" s="8"/>
    </row>
    <row r="22" spans="1:16" s="12" customFormat="1" x14ac:dyDescent="0.15">
      <c r="A22" s="8">
        <v>19</v>
      </c>
      <c r="B22" s="11" t="s">
        <v>12</v>
      </c>
      <c r="C22" s="9" t="s">
        <v>139</v>
      </c>
      <c r="D22" s="9" t="s">
        <v>140</v>
      </c>
      <c r="E22" s="25">
        <v>164.5</v>
      </c>
      <c r="F22" s="25">
        <v>3.44</v>
      </c>
      <c r="G22" s="2">
        <v>4.4400000000000004</v>
      </c>
      <c r="H22" s="2">
        <f t="shared" si="0"/>
        <v>46.486486486486484</v>
      </c>
      <c r="I22" s="2"/>
      <c r="J22" s="2"/>
      <c r="K22" s="2"/>
      <c r="L22" s="2"/>
      <c r="M22" s="2">
        <f t="shared" si="1"/>
        <v>46.486486486486484</v>
      </c>
      <c r="N22" s="22"/>
      <c r="O22" s="11">
        <v>19</v>
      </c>
      <c r="P22" s="8"/>
    </row>
    <row r="23" spans="1:16" s="12" customFormat="1" x14ac:dyDescent="0.15">
      <c r="A23" s="8">
        <v>20</v>
      </c>
      <c r="B23" s="11" t="s">
        <v>12</v>
      </c>
      <c r="C23" s="9" t="s">
        <v>141</v>
      </c>
      <c r="D23" s="9" t="s">
        <v>142</v>
      </c>
      <c r="E23" s="25">
        <v>196</v>
      </c>
      <c r="F23" s="25">
        <v>3.4</v>
      </c>
      <c r="G23" s="2">
        <v>4.4400000000000004</v>
      </c>
      <c r="H23" s="2">
        <f t="shared" si="0"/>
        <v>45.945945945945944</v>
      </c>
      <c r="I23" s="2"/>
      <c r="J23" s="2"/>
      <c r="K23" s="2"/>
      <c r="L23" s="2"/>
      <c r="M23" s="2">
        <f t="shared" si="1"/>
        <v>45.945945945945944</v>
      </c>
      <c r="N23" s="21" t="s">
        <v>181</v>
      </c>
      <c r="O23" s="21">
        <v>20</v>
      </c>
      <c r="P23" s="8"/>
    </row>
    <row r="24" spans="1:16" s="7" customFormat="1" x14ac:dyDescent="0.15">
      <c r="A24" s="4">
        <v>21</v>
      </c>
      <c r="B24" s="29" t="s">
        <v>12</v>
      </c>
      <c r="C24" s="29" t="s">
        <v>107</v>
      </c>
      <c r="D24" s="29" t="s">
        <v>108</v>
      </c>
      <c r="E24" s="26">
        <v>233</v>
      </c>
      <c r="F24" s="26">
        <v>3.39</v>
      </c>
      <c r="G24" s="5">
        <v>4.4400000000000004</v>
      </c>
      <c r="H24" s="5">
        <f t="shared" si="0"/>
        <v>45.810810810810807</v>
      </c>
      <c r="I24" s="5"/>
      <c r="J24" s="5"/>
      <c r="K24" s="5"/>
      <c r="L24" s="5"/>
      <c r="M24" s="5">
        <f t="shared" si="1"/>
        <v>45.810810810810807</v>
      </c>
      <c r="N24" s="6">
        <v>504</v>
      </c>
      <c r="O24" s="6">
        <v>21</v>
      </c>
      <c r="P24" s="4">
        <v>7</v>
      </c>
    </row>
    <row r="25" spans="1:16" s="12" customFormat="1" x14ac:dyDescent="0.15">
      <c r="A25" s="8">
        <v>22</v>
      </c>
      <c r="B25" s="11" t="s">
        <v>12</v>
      </c>
      <c r="C25" s="9" t="s">
        <v>143</v>
      </c>
      <c r="D25" s="9" t="s">
        <v>144</v>
      </c>
      <c r="E25" s="25">
        <v>167.5</v>
      </c>
      <c r="F25" s="25">
        <v>3.37</v>
      </c>
      <c r="G25" s="2">
        <v>4.4400000000000004</v>
      </c>
      <c r="H25" s="2">
        <f t="shared" si="0"/>
        <v>45.540540540540533</v>
      </c>
      <c r="I25" s="2"/>
      <c r="J25" s="2"/>
      <c r="K25" s="2"/>
      <c r="L25" s="2"/>
      <c r="M25" s="2">
        <f t="shared" si="1"/>
        <v>45.540540540540533</v>
      </c>
      <c r="N25" s="22"/>
      <c r="O25" s="21">
        <v>22</v>
      </c>
      <c r="P25" s="8"/>
    </row>
    <row r="26" spans="1:16" s="12" customFormat="1" x14ac:dyDescent="0.15">
      <c r="A26" s="8">
        <v>23</v>
      </c>
      <c r="B26" s="11" t="s">
        <v>12</v>
      </c>
      <c r="C26" s="9" t="s">
        <v>145</v>
      </c>
      <c r="D26" s="9" t="s">
        <v>146</v>
      </c>
      <c r="E26" s="25">
        <v>167.5</v>
      </c>
      <c r="F26" s="25">
        <v>3.36</v>
      </c>
      <c r="G26" s="2">
        <v>4.4400000000000004</v>
      </c>
      <c r="H26" s="2">
        <f t="shared" si="0"/>
        <v>45.405405405405403</v>
      </c>
      <c r="I26" s="2"/>
      <c r="J26" s="2"/>
      <c r="K26" s="2"/>
      <c r="L26" s="2"/>
      <c r="M26" s="2">
        <f t="shared" si="1"/>
        <v>45.405405405405403</v>
      </c>
      <c r="N26" s="22"/>
      <c r="O26" s="11">
        <v>23</v>
      </c>
      <c r="P26" s="8"/>
    </row>
    <row r="27" spans="1:16" s="12" customFormat="1" x14ac:dyDescent="0.15">
      <c r="A27" s="8">
        <v>24</v>
      </c>
      <c r="B27" s="11" t="s">
        <v>12</v>
      </c>
      <c r="C27" s="9" t="s">
        <v>147</v>
      </c>
      <c r="D27" s="9" t="s">
        <v>148</v>
      </c>
      <c r="E27" s="25">
        <v>185.5</v>
      </c>
      <c r="F27" s="25">
        <v>3.33</v>
      </c>
      <c r="G27" s="2">
        <v>4.4400000000000004</v>
      </c>
      <c r="H27" s="2">
        <f t="shared" si="0"/>
        <v>45</v>
      </c>
      <c r="I27" s="2"/>
      <c r="J27" s="2"/>
      <c r="K27" s="2"/>
      <c r="L27" s="2"/>
      <c r="M27" s="2">
        <f t="shared" si="1"/>
        <v>45</v>
      </c>
      <c r="N27" s="22"/>
      <c r="O27" s="21">
        <v>24</v>
      </c>
      <c r="P27" s="8"/>
    </row>
    <row r="28" spans="1:16" s="12" customFormat="1" x14ac:dyDescent="0.15">
      <c r="A28" s="8">
        <v>25</v>
      </c>
      <c r="B28" s="11" t="s">
        <v>12</v>
      </c>
      <c r="C28" s="9" t="s">
        <v>149</v>
      </c>
      <c r="D28" s="9" t="s">
        <v>150</v>
      </c>
      <c r="E28" s="25">
        <v>165</v>
      </c>
      <c r="F28" s="25">
        <v>3.29</v>
      </c>
      <c r="G28" s="2">
        <v>4.4400000000000004</v>
      </c>
      <c r="H28" s="2">
        <f t="shared" si="0"/>
        <v>44.45945945945946</v>
      </c>
      <c r="I28" s="2"/>
      <c r="J28" s="2"/>
      <c r="K28" s="2"/>
      <c r="L28" s="2"/>
      <c r="M28" s="2">
        <f t="shared" si="1"/>
        <v>44.45945945945946</v>
      </c>
      <c r="N28" s="22"/>
      <c r="O28" s="11">
        <v>25</v>
      </c>
      <c r="P28" s="8"/>
    </row>
    <row r="29" spans="1:16" s="12" customFormat="1" x14ac:dyDescent="0.15">
      <c r="A29" s="8">
        <v>26</v>
      </c>
      <c r="B29" s="11" t="s">
        <v>12</v>
      </c>
      <c r="C29" s="9" t="s">
        <v>151</v>
      </c>
      <c r="D29" s="9" t="s">
        <v>152</v>
      </c>
      <c r="E29" s="25">
        <v>170</v>
      </c>
      <c r="F29" s="25">
        <v>3.21</v>
      </c>
      <c r="G29" s="2">
        <v>4.4400000000000004</v>
      </c>
      <c r="H29" s="2">
        <f t="shared" si="0"/>
        <v>43.378378378378372</v>
      </c>
      <c r="I29" s="2"/>
      <c r="J29" s="2"/>
      <c r="K29" s="2"/>
      <c r="L29" s="2"/>
      <c r="M29" s="2">
        <f t="shared" si="1"/>
        <v>43.378378378378372</v>
      </c>
      <c r="N29" s="22"/>
      <c r="O29" s="21">
        <v>26</v>
      </c>
      <c r="P29" s="8"/>
    </row>
    <row r="30" spans="1:16" s="12" customFormat="1" x14ac:dyDescent="0.15">
      <c r="A30" s="8">
        <v>27</v>
      </c>
      <c r="B30" s="11" t="s">
        <v>12</v>
      </c>
      <c r="C30" s="9" t="s">
        <v>153</v>
      </c>
      <c r="D30" s="9" t="s">
        <v>154</v>
      </c>
      <c r="E30" s="25">
        <v>167.5</v>
      </c>
      <c r="F30" s="25">
        <v>3.16</v>
      </c>
      <c r="G30" s="2">
        <v>4.4400000000000004</v>
      </c>
      <c r="H30" s="2">
        <f t="shared" si="0"/>
        <v>42.702702702702702</v>
      </c>
      <c r="I30" s="2"/>
      <c r="J30" s="2"/>
      <c r="K30" s="2"/>
      <c r="L30" s="2"/>
      <c r="M30" s="2">
        <f t="shared" si="1"/>
        <v>42.702702702702702</v>
      </c>
      <c r="N30" s="22"/>
      <c r="O30" s="11">
        <v>27</v>
      </c>
      <c r="P30" s="8"/>
    </row>
    <row r="31" spans="1:16" s="12" customFormat="1" x14ac:dyDescent="0.15">
      <c r="A31" s="8">
        <v>28</v>
      </c>
      <c r="B31" s="11" t="s">
        <v>12</v>
      </c>
      <c r="C31" s="9" t="s">
        <v>155</v>
      </c>
      <c r="D31" s="9" t="s">
        <v>156</v>
      </c>
      <c r="E31" s="25">
        <v>194</v>
      </c>
      <c r="F31" s="25">
        <v>3.14</v>
      </c>
      <c r="G31" s="2">
        <v>4.4400000000000004</v>
      </c>
      <c r="H31" s="2">
        <f t="shared" si="0"/>
        <v>42.432432432432435</v>
      </c>
      <c r="I31" s="2"/>
      <c r="J31" s="2"/>
      <c r="K31" s="2"/>
      <c r="L31" s="2"/>
      <c r="M31" s="2">
        <f t="shared" si="1"/>
        <v>42.432432432432435</v>
      </c>
      <c r="N31" s="22">
        <v>429</v>
      </c>
      <c r="O31" s="21">
        <v>28</v>
      </c>
      <c r="P31" s="8"/>
    </row>
    <row r="32" spans="1:16" s="12" customFormat="1" x14ac:dyDescent="0.15">
      <c r="A32" s="8">
        <v>29</v>
      </c>
      <c r="B32" s="11" t="s">
        <v>12</v>
      </c>
      <c r="C32" s="9" t="s">
        <v>157</v>
      </c>
      <c r="D32" s="9" t="s">
        <v>158</v>
      </c>
      <c r="E32" s="25">
        <v>159.5</v>
      </c>
      <c r="F32" s="25">
        <v>3.05</v>
      </c>
      <c r="G32" s="2">
        <v>4.4400000000000004</v>
      </c>
      <c r="H32" s="2">
        <f t="shared" si="0"/>
        <v>41.21621621621621</v>
      </c>
      <c r="I32" s="2"/>
      <c r="J32" s="2"/>
      <c r="K32" s="2"/>
      <c r="L32" s="2"/>
      <c r="M32" s="2">
        <f t="shared" si="1"/>
        <v>41.21621621621621</v>
      </c>
      <c r="N32" s="22"/>
      <c r="O32" s="11">
        <v>29</v>
      </c>
      <c r="P32" s="8"/>
    </row>
    <row r="33" spans="1:16" s="12" customFormat="1" x14ac:dyDescent="0.15">
      <c r="A33" s="8">
        <v>30</v>
      </c>
      <c r="B33" s="11" t="s">
        <v>12</v>
      </c>
      <c r="C33" s="9" t="s">
        <v>159</v>
      </c>
      <c r="D33" s="9" t="s">
        <v>160</v>
      </c>
      <c r="E33" s="25">
        <v>181.5</v>
      </c>
      <c r="F33" s="25">
        <v>3.01</v>
      </c>
      <c r="G33" s="2">
        <v>4.4400000000000004</v>
      </c>
      <c r="H33" s="2">
        <f t="shared" si="0"/>
        <v>40.675675675675663</v>
      </c>
      <c r="I33" s="2"/>
      <c r="J33" s="2"/>
      <c r="K33" s="2"/>
      <c r="L33" s="2"/>
      <c r="M33" s="2">
        <f t="shared" si="1"/>
        <v>40.675675675675663</v>
      </c>
      <c r="N33" s="22"/>
      <c r="O33" s="21">
        <v>30</v>
      </c>
      <c r="P33" s="8"/>
    </row>
    <row r="34" spans="1:16" s="12" customFormat="1" x14ac:dyDescent="0.15">
      <c r="A34" s="8">
        <v>31</v>
      </c>
      <c r="B34" s="11" t="s">
        <v>12</v>
      </c>
      <c r="C34" s="9" t="s">
        <v>161</v>
      </c>
      <c r="D34" s="9" t="s">
        <v>162</v>
      </c>
      <c r="E34" s="25">
        <v>162.5</v>
      </c>
      <c r="F34" s="25">
        <v>3.01</v>
      </c>
      <c r="G34" s="2">
        <v>4.4400000000000004</v>
      </c>
      <c r="H34" s="2">
        <f t="shared" si="0"/>
        <v>40.675675675675663</v>
      </c>
      <c r="I34" s="2"/>
      <c r="J34" s="2"/>
      <c r="K34" s="2"/>
      <c r="L34" s="2"/>
      <c r="M34" s="2">
        <f t="shared" si="1"/>
        <v>40.675675675675663</v>
      </c>
      <c r="N34" s="22"/>
      <c r="O34" s="11">
        <v>31</v>
      </c>
      <c r="P34" s="8"/>
    </row>
    <row r="35" spans="1:16" s="12" customFormat="1" x14ac:dyDescent="0.15">
      <c r="A35" s="8">
        <v>32</v>
      </c>
      <c r="B35" s="11" t="s">
        <v>12</v>
      </c>
      <c r="C35" s="9" t="s">
        <v>163</v>
      </c>
      <c r="D35" s="9" t="s">
        <v>164</v>
      </c>
      <c r="E35" s="25">
        <v>210</v>
      </c>
      <c r="F35" s="25">
        <v>2.95</v>
      </c>
      <c r="G35" s="2">
        <v>4.4400000000000004</v>
      </c>
      <c r="H35" s="2">
        <f t="shared" si="0"/>
        <v>39.864864864864863</v>
      </c>
      <c r="I35" s="2"/>
      <c r="J35" s="2"/>
      <c r="K35" s="2"/>
      <c r="L35" s="2"/>
      <c r="M35" s="2">
        <f t="shared" si="1"/>
        <v>39.864864864864863</v>
      </c>
      <c r="N35" s="21" t="s">
        <v>182</v>
      </c>
      <c r="O35" s="21">
        <v>32</v>
      </c>
      <c r="P35" s="8"/>
    </row>
    <row r="36" spans="1:16" s="12" customFormat="1" x14ac:dyDescent="0.15">
      <c r="A36" s="8">
        <v>33</v>
      </c>
      <c r="B36" s="11" t="s">
        <v>12</v>
      </c>
      <c r="C36" s="9" t="s">
        <v>165</v>
      </c>
      <c r="D36" s="9" t="s">
        <v>166</v>
      </c>
      <c r="E36" s="25">
        <v>175</v>
      </c>
      <c r="F36" s="25">
        <v>2.88</v>
      </c>
      <c r="G36" s="2">
        <v>4.4400000000000004</v>
      </c>
      <c r="H36" s="2">
        <f t="shared" si="0"/>
        <v>38.918918918918912</v>
      </c>
      <c r="I36" s="2"/>
      <c r="J36" s="2"/>
      <c r="K36" s="2"/>
      <c r="L36" s="2"/>
      <c r="M36" s="2">
        <f t="shared" si="1"/>
        <v>38.918918918918912</v>
      </c>
      <c r="N36" s="22"/>
      <c r="O36" s="11">
        <v>33</v>
      </c>
      <c r="P36" s="8"/>
    </row>
    <row r="37" spans="1:16" s="12" customFormat="1" x14ac:dyDescent="0.15">
      <c r="A37" s="8">
        <v>34</v>
      </c>
      <c r="B37" s="11" t="s">
        <v>12</v>
      </c>
      <c r="C37" s="9" t="s">
        <v>167</v>
      </c>
      <c r="D37" s="9" t="s">
        <v>168</v>
      </c>
      <c r="E37" s="25">
        <v>153</v>
      </c>
      <c r="F37" s="25">
        <v>2.83</v>
      </c>
      <c r="G37" s="2">
        <v>4.4400000000000004</v>
      </c>
      <c r="H37" s="2">
        <f t="shared" si="0"/>
        <v>38.243243243243242</v>
      </c>
      <c r="I37" s="2"/>
      <c r="J37" s="2"/>
      <c r="K37" s="2"/>
      <c r="L37" s="2"/>
      <c r="M37" s="2">
        <f t="shared" si="1"/>
        <v>38.243243243243242</v>
      </c>
      <c r="N37" s="22"/>
      <c r="O37" s="21">
        <v>34</v>
      </c>
      <c r="P37" s="8"/>
    </row>
    <row r="38" spans="1:16" s="12" customFormat="1" x14ac:dyDescent="0.15">
      <c r="A38" s="8">
        <v>35</v>
      </c>
      <c r="B38" s="11" t="s">
        <v>12</v>
      </c>
      <c r="C38" s="9" t="s">
        <v>169</v>
      </c>
      <c r="D38" s="9" t="s">
        <v>170</v>
      </c>
      <c r="E38" s="25">
        <v>161</v>
      </c>
      <c r="F38" s="25">
        <v>2.65</v>
      </c>
      <c r="G38" s="2">
        <v>4.4400000000000004</v>
      </c>
      <c r="H38" s="2">
        <f t="shared" si="0"/>
        <v>35.810810810810807</v>
      </c>
      <c r="I38" s="2"/>
      <c r="J38" s="2"/>
      <c r="K38" s="2"/>
      <c r="L38" s="2"/>
      <c r="M38" s="2">
        <f t="shared" si="1"/>
        <v>35.810810810810807</v>
      </c>
      <c r="N38" s="22"/>
      <c r="O38" s="11">
        <v>35</v>
      </c>
      <c r="P38" s="8"/>
    </row>
    <row r="39" spans="1:16" s="12" customFormat="1" x14ac:dyDescent="0.15">
      <c r="A39" s="8">
        <v>36</v>
      </c>
      <c r="B39" s="11" t="s">
        <v>12</v>
      </c>
      <c r="C39" s="9" t="s">
        <v>171</v>
      </c>
      <c r="D39" s="9" t="s">
        <v>172</v>
      </c>
      <c r="E39" s="25">
        <v>175</v>
      </c>
      <c r="F39" s="25">
        <v>2.63</v>
      </c>
      <c r="G39" s="2">
        <v>4.4400000000000004</v>
      </c>
      <c r="H39" s="2">
        <f t="shared" si="0"/>
        <v>35.54054054054054</v>
      </c>
      <c r="I39" s="2"/>
      <c r="J39" s="2"/>
      <c r="K39" s="2"/>
      <c r="L39" s="2"/>
      <c r="M39" s="2">
        <f t="shared" si="1"/>
        <v>35.54054054054054</v>
      </c>
      <c r="N39" s="22"/>
      <c r="O39" s="21">
        <v>36</v>
      </c>
      <c r="P39" s="8"/>
    </row>
    <row r="40" spans="1:16" s="12" customFormat="1" x14ac:dyDescent="0.15">
      <c r="A40" s="8">
        <v>37</v>
      </c>
      <c r="B40" s="11" t="s">
        <v>12</v>
      </c>
      <c r="C40" s="9" t="s">
        <v>173</v>
      </c>
      <c r="D40" s="9" t="s">
        <v>174</v>
      </c>
      <c r="E40" s="25">
        <v>155.5</v>
      </c>
      <c r="F40" s="25">
        <v>2.62</v>
      </c>
      <c r="G40" s="2">
        <v>4.4400000000000004</v>
      </c>
      <c r="H40" s="2">
        <f t="shared" si="0"/>
        <v>35.405405405405403</v>
      </c>
      <c r="I40" s="2"/>
      <c r="J40" s="2"/>
      <c r="K40" s="2"/>
      <c r="L40" s="2"/>
      <c r="M40" s="2">
        <f t="shared" si="1"/>
        <v>35.405405405405403</v>
      </c>
      <c r="N40" s="22"/>
      <c r="O40" s="11">
        <v>37</v>
      </c>
      <c r="P40" s="8"/>
    </row>
    <row r="41" spans="1:16" s="12" customFormat="1" x14ac:dyDescent="0.15">
      <c r="A41" s="8">
        <v>38</v>
      </c>
      <c r="B41" s="11" t="s">
        <v>12</v>
      </c>
      <c r="C41" s="9" t="s">
        <v>175</v>
      </c>
      <c r="D41" s="9" t="s">
        <v>176</v>
      </c>
      <c r="E41" s="25">
        <v>161</v>
      </c>
      <c r="F41" s="25">
        <v>2.5499999999999998</v>
      </c>
      <c r="G41" s="2">
        <v>4.4400000000000004</v>
      </c>
      <c r="H41" s="2">
        <f t="shared" si="0"/>
        <v>34.459459459459453</v>
      </c>
      <c r="I41" s="2"/>
      <c r="J41" s="2"/>
      <c r="K41" s="2"/>
      <c r="L41" s="2"/>
      <c r="M41" s="2">
        <f t="shared" si="1"/>
        <v>34.459459459459453</v>
      </c>
      <c r="N41" s="22"/>
      <c r="O41" s="21">
        <v>38</v>
      </c>
      <c r="P41" s="8"/>
    </row>
    <row r="42" spans="1:16" s="12" customFormat="1" x14ac:dyDescent="0.15">
      <c r="A42" s="8">
        <v>39</v>
      </c>
      <c r="B42" s="11" t="s">
        <v>12</v>
      </c>
      <c r="C42" s="9" t="s">
        <v>177</v>
      </c>
      <c r="D42" s="9" t="s">
        <v>178</v>
      </c>
      <c r="E42" s="25">
        <v>156</v>
      </c>
      <c r="F42" s="25">
        <v>2.52</v>
      </c>
      <c r="G42" s="2">
        <v>4.4400000000000004</v>
      </c>
      <c r="H42" s="2">
        <f t="shared" si="0"/>
        <v>34.054054054054049</v>
      </c>
      <c r="I42" s="2"/>
      <c r="J42" s="2"/>
      <c r="K42" s="2"/>
      <c r="L42" s="2"/>
      <c r="M42" s="2">
        <f t="shared" si="1"/>
        <v>34.054054054054049</v>
      </c>
      <c r="N42" s="22"/>
      <c r="O42" s="11">
        <v>39</v>
      </c>
      <c r="P42" s="8"/>
    </row>
    <row r="46" spans="1:16" x14ac:dyDescent="0.15">
      <c r="A46" s="36" t="s">
        <v>236</v>
      </c>
      <c r="B46" s="35" t="s">
        <v>217</v>
      </c>
      <c r="C46" s="35" t="s">
        <v>218</v>
      </c>
      <c r="D46" s="35" t="s">
        <v>219</v>
      </c>
      <c r="E46" s="35" t="s">
        <v>218</v>
      </c>
      <c r="F46" s="35" t="s">
        <v>220</v>
      </c>
      <c r="G46" s="35" t="s">
        <v>218</v>
      </c>
      <c r="H46" s="35" t="s">
        <v>221</v>
      </c>
      <c r="I46" s="1" t="s">
        <v>218</v>
      </c>
      <c r="J46" s="23"/>
      <c r="N46"/>
      <c r="O46"/>
    </row>
    <row r="47" spans="1:16" x14ac:dyDescent="0.15">
      <c r="A47" s="16" t="s">
        <v>222</v>
      </c>
      <c r="B47" s="23" t="s">
        <v>223</v>
      </c>
      <c r="C47" s="23"/>
      <c r="D47" s="23" t="s">
        <v>223</v>
      </c>
      <c r="E47" s="23"/>
      <c r="F47" s="23" t="s">
        <v>223</v>
      </c>
      <c r="G47" s="23"/>
      <c r="H47" s="23" t="s">
        <v>223</v>
      </c>
      <c r="I47" s="23"/>
      <c r="J47" s="23"/>
      <c r="N47"/>
      <c r="O47"/>
    </row>
    <row r="48" spans="1:16" x14ac:dyDescent="0.15">
      <c r="A48" s="16" t="s">
        <v>224</v>
      </c>
      <c r="B48" s="23" t="s">
        <v>223</v>
      </c>
      <c r="C48" s="23"/>
      <c r="D48" s="23" t="s">
        <v>223</v>
      </c>
      <c r="E48" s="23"/>
      <c r="F48" s="23" t="s">
        <v>223</v>
      </c>
      <c r="G48" s="23"/>
      <c r="H48" s="23" t="s">
        <v>223</v>
      </c>
      <c r="I48" s="23"/>
      <c r="J48" s="23"/>
      <c r="N48"/>
      <c r="O48"/>
    </row>
    <row r="49" spans="1:15" x14ac:dyDescent="0.15">
      <c r="A49" s="16" t="s">
        <v>225</v>
      </c>
      <c r="B49" s="23" t="s">
        <v>223</v>
      </c>
      <c r="C49" s="23"/>
      <c r="D49" s="23" t="s">
        <v>226</v>
      </c>
      <c r="E49" s="23">
        <v>0.3</v>
      </c>
      <c r="F49" s="23" t="s">
        <v>223</v>
      </c>
      <c r="G49" s="23"/>
      <c r="H49" s="23" t="s">
        <v>223</v>
      </c>
      <c r="I49" s="23"/>
      <c r="J49" s="23"/>
      <c r="N49"/>
      <c r="O49"/>
    </row>
    <row r="50" spans="1:15" s="12" customFormat="1" x14ac:dyDescent="0.15">
      <c r="A50" s="44" t="s">
        <v>227</v>
      </c>
      <c r="B50" s="20" t="s">
        <v>228</v>
      </c>
      <c r="C50" s="8">
        <v>1</v>
      </c>
      <c r="D50" s="8"/>
      <c r="E50" s="8"/>
      <c r="F50" s="8"/>
      <c r="G50" s="8"/>
      <c r="H50" s="8"/>
      <c r="I50" s="8"/>
      <c r="J50" s="8"/>
    </row>
    <row r="51" spans="1:15" s="12" customFormat="1" x14ac:dyDescent="0.15">
      <c r="A51" s="45"/>
      <c r="B51" s="20" t="s">
        <v>229</v>
      </c>
      <c r="C51" s="8">
        <v>1</v>
      </c>
      <c r="D51" s="8"/>
      <c r="E51" s="8"/>
      <c r="F51" s="8"/>
      <c r="G51" s="8"/>
      <c r="H51" s="8"/>
      <c r="I51" s="8"/>
      <c r="J51" s="8"/>
    </row>
    <row r="52" spans="1:15" s="12" customFormat="1" x14ac:dyDescent="0.15">
      <c r="A52" s="46"/>
      <c r="B52" s="20" t="s">
        <v>230</v>
      </c>
      <c r="C52" s="8">
        <v>1</v>
      </c>
      <c r="D52" s="8"/>
      <c r="E52" s="8"/>
      <c r="F52" s="8"/>
      <c r="G52" s="8"/>
      <c r="H52" s="8"/>
      <c r="I52" s="8"/>
      <c r="J52" s="8"/>
    </row>
    <row r="53" spans="1:15" s="12" customFormat="1" x14ac:dyDescent="0.15">
      <c r="A53" s="16" t="s">
        <v>16</v>
      </c>
      <c r="B53" s="8" t="s">
        <v>223</v>
      </c>
      <c r="C53" s="8"/>
      <c r="D53" s="8" t="s">
        <v>223</v>
      </c>
      <c r="E53" s="8"/>
      <c r="F53" s="8" t="s">
        <v>223</v>
      </c>
      <c r="G53" s="8"/>
      <c r="H53" s="8" t="s">
        <v>223</v>
      </c>
      <c r="I53" s="8"/>
      <c r="J53" s="8"/>
    </row>
    <row r="54" spans="1:15" s="12" customFormat="1" x14ac:dyDescent="0.15">
      <c r="A54" s="16" t="s">
        <v>231</v>
      </c>
      <c r="B54" s="20" t="s">
        <v>223</v>
      </c>
      <c r="C54" s="8"/>
      <c r="D54" s="20" t="s">
        <v>223</v>
      </c>
      <c r="E54" s="8"/>
      <c r="F54" s="20" t="s">
        <v>223</v>
      </c>
      <c r="G54" s="8"/>
      <c r="H54" s="20" t="s">
        <v>223</v>
      </c>
      <c r="I54" s="8"/>
      <c r="J54" s="8"/>
    </row>
    <row r="55" spans="1:15" s="12" customFormat="1" x14ac:dyDescent="0.15">
      <c r="A55" s="44" t="s">
        <v>232</v>
      </c>
      <c r="B55" s="20" t="s">
        <v>295</v>
      </c>
      <c r="C55" s="8"/>
      <c r="D55" s="20" t="s">
        <v>295</v>
      </c>
      <c r="E55" s="8"/>
      <c r="F55" s="20" t="s">
        <v>374</v>
      </c>
      <c r="G55" s="8">
        <v>3</v>
      </c>
      <c r="H55" s="8"/>
      <c r="I55" s="8"/>
      <c r="J55" s="8"/>
    </row>
    <row r="56" spans="1:15" s="12" customFormat="1" x14ac:dyDescent="0.15">
      <c r="A56" s="46"/>
      <c r="B56" s="8"/>
      <c r="C56" s="8"/>
      <c r="D56" s="8"/>
      <c r="E56" s="8"/>
      <c r="F56" s="20" t="s">
        <v>375</v>
      </c>
      <c r="G56" s="8">
        <v>1</v>
      </c>
      <c r="H56" s="8"/>
      <c r="I56" s="8"/>
      <c r="J56" s="8"/>
    </row>
    <row r="57" spans="1:15" s="12" customFormat="1" x14ac:dyDescent="0.15">
      <c r="A57" s="44" t="s">
        <v>22</v>
      </c>
      <c r="B57" s="20" t="s">
        <v>223</v>
      </c>
      <c r="C57" s="8"/>
      <c r="D57" s="20" t="s">
        <v>223</v>
      </c>
      <c r="E57" s="8"/>
      <c r="F57" s="20" t="s">
        <v>223</v>
      </c>
      <c r="G57" s="8"/>
      <c r="H57" s="20" t="s">
        <v>376</v>
      </c>
      <c r="I57" s="8">
        <v>5</v>
      </c>
      <c r="J57" s="8"/>
    </row>
    <row r="58" spans="1:15" s="12" customFormat="1" x14ac:dyDescent="0.15">
      <c r="A58" s="45"/>
      <c r="B58" s="8"/>
      <c r="C58" s="8"/>
      <c r="D58" s="8"/>
      <c r="E58" s="8"/>
      <c r="F58" s="8"/>
      <c r="G58" s="8"/>
      <c r="H58" s="20" t="s">
        <v>377</v>
      </c>
      <c r="I58" s="8">
        <v>5</v>
      </c>
      <c r="J58" s="8"/>
    </row>
    <row r="59" spans="1:15" s="12" customFormat="1" x14ac:dyDescent="0.15">
      <c r="A59" s="45"/>
      <c r="B59" s="8"/>
      <c r="C59" s="8"/>
      <c r="D59" s="8"/>
      <c r="E59" s="8"/>
      <c r="F59" s="8"/>
      <c r="G59" s="8"/>
      <c r="H59" s="20" t="s">
        <v>378</v>
      </c>
      <c r="I59" s="8">
        <v>1</v>
      </c>
      <c r="J59" s="8"/>
    </row>
    <row r="60" spans="1:15" s="12" customFormat="1" x14ac:dyDescent="0.15">
      <c r="A60" s="46"/>
      <c r="B60" s="8"/>
      <c r="C60" s="8"/>
      <c r="D60" s="8"/>
      <c r="E60" s="8"/>
      <c r="F60" s="8"/>
      <c r="G60" s="8"/>
      <c r="H60" s="20" t="s">
        <v>233</v>
      </c>
      <c r="I60" s="8">
        <v>1</v>
      </c>
      <c r="J60" s="8"/>
    </row>
    <row r="61" spans="1:15" s="12" customFormat="1" x14ac:dyDescent="0.15">
      <c r="A61" s="16" t="s">
        <v>234</v>
      </c>
      <c r="B61" s="8" t="s">
        <v>223</v>
      </c>
      <c r="C61" s="8"/>
      <c r="D61" s="8" t="s">
        <v>223</v>
      </c>
      <c r="E61" s="8"/>
      <c r="F61" s="8" t="s">
        <v>223</v>
      </c>
      <c r="G61" s="8"/>
      <c r="H61" s="8" t="s">
        <v>223</v>
      </c>
      <c r="I61" s="8"/>
      <c r="J61" s="8"/>
    </row>
    <row r="62" spans="1:15" s="12" customFormat="1" x14ac:dyDescent="0.15">
      <c r="A62" s="16" t="s">
        <v>24</v>
      </c>
      <c r="B62" s="20" t="s">
        <v>223</v>
      </c>
      <c r="C62" s="8"/>
      <c r="D62" s="20" t="s">
        <v>223</v>
      </c>
      <c r="E62" s="8"/>
      <c r="F62" s="20" t="s">
        <v>223</v>
      </c>
      <c r="G62" s="8"/>
      <c r="H62" s="20" t="s">
        <v>235</v>
      </c>
      <c r="I62" s="8">
        <v>3</v>
      </c>
      <c r="J62" s="8"/>
    </row>
  </sheetData>
  <sortState ref="A4:P42">
    <sortCondition descending="1" ref="M4:M42"/>
  </sortState>
  <mergeCells count="4">
    <mergeCell ref="B1:N2"/>
    <mergeCell ref="A50:A52"/>
    <mergeCell ref="A57:A60"/>
    <mergeCell ref="A55:A56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workbookViewId="0">
      <selection activeCell="M22" sqref="M22"/>
    </sheetView>
  </sheetViews>
  <sheetFormatPr defaultRowHeight="13.5" x14ac:dyDescent="0.15"/>
  <cols>
    <col min="2" max="2" width="16.5" customWidth="1"/>
    <col min="4" max="4" width="13.375" customWidth="1"/>
    <col min="6" max="6" width="9" style="18"/>
    <col min="14" max="14" width="11.5" style="18" customWidth="1"/>
    <col min="15" max="15" width="9" style="12"/>
  </cols>
  <sheetData>
    <row r="2" spans="1:16" s="12" customFormat="1" x14ac:dyDescent="0.15">
      <c r="A2" s="1" t="s">
        <v>90</v>
      </c>
      <c r="B2" s="1" t="s">
        <v>0</v>
      </c>
      <c r="C2" s="1" t="s">
        <v>1</v>
      </c>
      <c r="D2" s="1" t="s">
        <v>2</v>
      </c>
      <c r="E2" s="10" t="s">
        <v>205</v>
      </c>
      <c r="F2" s="1" t="s">
        <v>206</v>
      </c>
      <c r="G2" s="1" t="s">
        <v>91</v>
      </c>
      <c r="H2" s="1" t="s">
        <v>100</v>
      </c>
      <c r="I2" s="1" t="s">
        <v>101</v>
      </c>
      <c r="J2" s="1" t="s">
        <v>102</v>
      </c>
      <c r="K2" s="1" t="s">
        <v>103</v>
      </c>
      <c r="L2" s="1" t="s">
        <v>104</v>
      </c>
      <c r="M2" s="1" t="s">
        <v>114</v>
      </c>
      <c r="N2" s="1" t="s">
        <v>3</v>
      </c>
      <c r="O2" s="1" t="s">
        <v>203</v>
      </c>
      <c r="P2" s="1" t="s">
        <v>204</v>
      </c>
    </row>
    <row r="3" spans="1:16" s="12" customFormat="1" x14ac:dyDescent="0.15">
      <c r="A3" s="8">
        <v>1</v>
      </c>
      <c r="B3" s="11" t="s">
        <v>5</v>
      </c>
      <c r="C3" s="30" t="s">
        <v>185</v>
      </c>
      <c r="D3" s="30" t="s">
        <v>186</v>
      </c>
      <c r="E3" s="31">
        <v>101</v>
      </c>
      <c r="F3" s="34">
        <v>4.55</v>
      </c>
      <c r="G3" s="31">
        <v>4.55</v>
      </c>
      <c r="H3" s="2">
        <f t="shared" ref="H3:H14" si="0">F3/G3*60</f>
        <v>60</v>
      </c>
      <c r="I3" s="31"/>
      <c r="J3" s="31"/>
      <c r="K3" s="31"/>
      <c r="L3" s="31"/>
      <c r="M3" s="31">
        <f t="shared" ref="M3:M14" si="1">SUM(H3:L3)</f>
        <v>60</v>
      </c>
      <c r="N3" s="33"/>
      <c r="O3" s="8">
        <v>1</v>
      </c>
      <c r="P3" s="23"/>
    </row>
    <row r="4" spans="1:16" s="7" customFormat="1" x14ac:dyDescent="0.15">
      <c r="A4" s="4">
        <v>2</v>
      </c>
      <c r="B4" s="6" t="s">
        <v>5</v>
      </c>
      <c r="C4" s="6" t="s">
        <v>10</v>
      </c>
      <c r="D4" s="6" t="s">
        <v>11</v>
      </c>
      <c r="E4" s="41">
        <v>126.5</v>
      </c>
      <c r="F4" s="26">
        <v>4.37</v>
      </c>
      <c r="G4" s="5">
        <v>4.55</v>
      </c>
      <c r="H4" s="5">
        <f t="shared" si="0"/>
        <v>57.626373626373628</v>
      </c>
      <c r="I4" s="5"/>
      <c r="J4" s="5">
        <v>0.3</v>
      </c>
      <c r="K4" s="5"/>
      <c r="L4" s="5"/>
      <c r="M4" s="5">
        <f t="shared" si="1"/>
        <v>57.926373626373625</v>
      </c>
      <c r="N4" s="15">
        <v>479</v>
      </c>
      <c r="O4" s="4">
        <v>2</v>
      </c>
      <c r="P4" s="17">
        <v>1</v>
      </c>
    </row>
    <row r="5" spans="1:16" s="12" customFormat="1" x14ac:dyDescent="0.15">
      <c r="A5" s="8">
        <v>3</v>
      </c>
      <c r="B5" s="11" t="s">
        <v>5</v>
      </c>
      <c r="C5" s="30" t="s">
        <v>187</v>
      </c>
      <c r="D5" s="30" t="s">
        <v>188</v>
      </c>
      <c r="E5" s="31">
        <v>108</v>
      </c>
      <c r="F5" s="34">
        <v>4.3899999999999997</v>
      </c>
      <c r="G5" s="31">
        <v>4.55</v>
      </c>
      <c r="H5" s="2">
        <f t="shared" si="0"/>
        <v>57.890109890109891</v>
      </c>
      <c r="I5" s="31"/>
      <c r="J5" s="31"/>
      <c r="K5" s="31"/>
      <c r="L5" s="31"/>
      <c r="M5" s="31">
        <f t="shared" si="1"/>
        <v>57.890109890109891</v>
      </c>
      <c r="N5" s="33"/>
      <c r="O5" s="8">
        <v>3</v>
      </c>
      <c r="P5" s="23"/>
    </row>
    <row r="6" spans="1:16" x14ac:dyDescent="0.15">
      <c r="A6" s="8">
        <v>4</v>
      </c>
      <c r="B6" s="11" t="s">
        <v>5</v>
      </c>
      <c r="C6" s="9" t="s">
        <v>189</v>
      </c>
      <c r="D6" s="9" t="s">
        <v>190</v>
      </c>
      <c r="E6" s="31">
        <v>175.5</v>
      </c>
      <c r="F6" s="34">
        <v>4.32</v>
      </c>
      <c r="G6" s="31">
        <v>4.55</v>
      </c>
      <c r="H6" s="2">
        <f t="shared" si="0"/>
        <v>56.967032967032971</v>
      </c>
      <c r="I6" s="31"/>
      <c r="J6" s="31"/>
      <c r="K6" s="31"/>
      <c r="L6" s="31"/>
      <c r="M6" s="31">
        <f t="shared" si="1"/>
        <v>56.967032967032971</v>
      </c>
      <c r="N6" s="32">
        <v>497</v>
      </c>
      <c r="O6" s="8">
        <v>4</v>
      </c>
      <c r="P6" s="8"/>
    </row>
    <row r="7" spans="1:16" s="7" customFormat="1" x14ac:dyDescent="0.15">
      <c r="A7" s="4">
        <v>5</v>
      </c>
      <c r="B7" s="6" t="s">
        <v>5</v>
      </c>
      <c r="C7" s="6" t="s">
        <v>8</v>
      </c>
      <c r="D7" s="6" t="s">
        <v>9</v>
      </c>
      <c r="E7" s="41">
        <v>132.5</v>
      </c>
      <c r="F7" s="26">
        <v>4.3099999999999996</v>
      </c>
      <c r="G7" s="5">
        <v>4.55</v>
      </c>
      <c r="H7" s="5">
        <f t="shared" si="0"/>
        <v>56.835164835164832</v>
      </c>
      <c r="I7" s="5"/>
      <c r="J7" s="5"/>
      <c r="K7" s="5"/>
      <c r="L7" s="5"/>
      <c r="M7" s="5">
        <f t="shared" si="1"/>
        <v>56.835164835164832</v>
      </c>
      <c r="N7" s="15">
        <v>507</v>
      </c>
      <c r="O7" s="4">
        <v>5</v>
      </c>
      <c r="P7" s="17">
        <v>2</v>
      </c>
    </row>
    <row r="8" spans="1:16" s="12" customFormat="1" x14ac:dyDescent="0.15">
      <c r="A8" s="8">
        <v>6</v>
      </c>
      <c r="B8" s="11" t="s">
        <v>5</v>
      </c>
      <c r="C8" s="9" t="s">
        <v>191</v>
      </c>
      <c r="D8" s="9" t="s">
        <v>192</v>
      </c>
      <c r="E8" s="24">
        <v>123.5</v>
      </c>
      <c r="F8" s="25">
        <v>4.04</v>
      </c>
      <c r="G8" s="24">
        <v>4.55</v>
      </c>
      <c r="H8" s="2">
        <f t="shared" si="0"/>
        <v>53.274725274725277</v>
      </c>
      <c r="I8" s="24"/>
      <c r="J8" s="24"/>
      <c r="K8" s="24"/>
      <c r="L8" s="24"/>
      <c r="M8" s="24">
        <f t="shared" si="1"/>
        <v>53.274725274725277</v>
      </c>
      <c r="N8" s="32"/>
      <c r="O8" s="8">
        <v>6</v>
      </c>
      <c r="P8" s="8"/>
    </row>
    <row r="9" spans="1:16" s="7" customFormat="1" x14ac:dyDescent="0.15">
      <c r="A9" s="4">
        <v>7</v>
      </c>
      <c r="B9" s="6" t="s">
        <v>5</v>
      </c>
      <c r="C9" s="6" t="s">
        <v>6</v>
      </c>
      <c r="D9" s="6" t="s">
        <v>7</v>
      </c>
      <c r="E9" s="41">
        <v>128</v>
      </c>
      <c r="F9" s="26">
        <v>3.98</v>
      </c>
      <c r="G9" s="5">
        <v>4.55</v>
      </c>
      <c r="H9" s="5">
        <f t="shared" si="0"/>
        <v>52.483516483516482</v>
      </c>
      <c r="I9" s="5"/>
      <c r="J9" s="5"/>
      <c r="K9" s="5"/>
      <c r="L9" s="5"/>
      <c r="M9" s="5">
        <f t="shared" si="1"/>
        <v>52.483516483516482</v>
      </c>
      <c r="N9" s="15">
        <v>552</v>
      </c>
      <c r="O9" s="4">
        <v>7</v>
      </c>
      <c r="P9" s="17">
        <v>3</v>
      </c>
    </row>
    <row r="10" spans="1:16" s="12" customFormat="1" x14ac:dyDescent="0.15">
      <c r="A10" s="8">
        <v>8</v>
      </c>
      <c r="B10" s="11" t="s">
        <v>5</v>
      </c>
      <c r="C10" s="9" t="s">
        <v>193</v>
      </c>
      <c r="D10" s="9" t="s">
        <v>194</v>
      </c>
      <c r="E10" s="24">
        <v>130.5</v>
      </c>
      <c r="F10" s="25">
        <v>3.85</v>
      </c>
      <c r="G10" s="24">
        <v>4.55</v>
      </c>
      <c r="H10" s="2">
        <f t="shared" si="0"/>
        <v>50.769230769230774</v>
      </c>
      <c r="I10" s="24"/>
      <c r="J10" s="24"/>
      <c r="K10" s="24"/>
      <c r="L10" s="24"/>
      <c r="M10" s="24">
        <f t="shared" si="1"/>
        <v>50.769230769230774</v>
      </c>
      <c r="N10" s="32"/>
      <c r="O10" s="8">
        <v>8</v>
      </c>
      <c r="P10" s="8"/>
    </row>
    <row r="11" spans="1:16" x14ac:dyDescent="0.15">
      <c r="A11" s="8">
        <v>9</v>
      </c>
      <c r="B11" s="11" t="s">
        <v>5</v>
      </c>
      <c r="C11" s="30" t="s">
        <v>195</v>
      </c>
      <c r="D11" s="30" t="s">
        <v>196</v>
      </c>
      <c r="E11" s="31">
        <v>117</v>
      </c>
      <c r="F11" s="34">
        <v>3.73</v>
      </c>
      <c r="G11" s="31">
        <v>4.55</v>
      </c>
      <c r="H11" s="2">
        <f t="shared" si="0"/>
        <v>49.186813186813183</v>
      </c>
      <c r="I11" s="31"/>
      <c r="J11" s="31"/>
      <c r="K11" s="31"/>
      <c r="L11" s="31"/>
      <c r="M11" s="31">
        <f t="shared" si="1"/>
        <v>49.186813186813183</v>
      </c>
      <c r="N11" s="33"/>
      <c r="O11" s="8">
        <v>9</v>
      </c>
      <c r="P11" s="23"/>
    </row>
    <row r="12" spans="1:16" x14ac:dyDescent="0.15">
      <c r="A12" s="8">
        <v>10</v>
      </c>
      <c r="B12" s="11" t="s">
        <v>5</v>
      </c>
      <c r="C12" s="30" t="s">
        <v>197</v>
      </c>
      <c r="D12" s="30" t="s">
        <v>198</v>
      </c>
      <c r="E12" s="31">
        <v>105.5</v>
      </c>
      <c r="F12" s="34">
        <v>3.31</v>
      </c>
      <c r="G12" s="31">
        <v>4.55</v>
      </c>
      <c r="H12" s="2">
        <f t="shared" si="0"/>
        <v>43.64835164835165</v>
      </c>
      <c r="I12" s="31"/>
      <c r="J12" s="31"/>
      <c r="K12" s="31"/>
      <c r="L12" s="31"/>
      <c r="M12" s="31">
        <f t="shared" si="1"/>
        <v>43.64835164835165</v>
      </c>
      <c r="N12" s="33"/>
      <c r="O12" s="8">
        <v>10</v>
      </c>
      <c r="P12" s="23"/>
    </row>
    <row r="13" spans="1:16" s="12" customFormat="1" x14ac:dyDescent="0.15">
      <c r="A13" s="8">
        <v>11</v>
      </c>
      <c r="B13" s="11" t="s">
        <v>5</v>
      </c>
      <c r="C13" s="9" t="s">
        <v>199</v>
      </c>
      <c r="D13" s="9" t="s">
        <v>200</v>
      </c>
      <c r="E13" s="24">
        <v>100.5</v>
      </c>
      <c r="F13" s="25">
        <v>3.29</v>
      </c>
      <c r="G13" s="24">
        <v>4.55</v>
      </c>
      <c r="H13" s="2">
        <f t="shared" si="0"/>
        <v>43.384615384615387</v>
      </c>
      <c r="I13" s="24"/>
      <c r="J13" s="24"/>
      <c r="K13" s="24"/>
      <c r="L13" s="24"/>
      <c r="M13" s="24">
        <f t="shared" si="1"/>
        <v>43.384615384615387</v>
      </c>
      <c r="N13" s="32"/>
      <c r="O13" s="8">
        <v>11</v>
      </c>
      <c r="P13" s="8"/>
    </row>
    <row r="14" spans="1:16" x14ac:dyDescent="0.15">
      <c r="A14" s="8">
        <v>12</v>
      </c>
      <c r="B14" s="11" t="s">
        <v>5</v>
      </c>
      <c r="C14" s="9" t="s">
        <v>201</v>
      </c>
      <c r="D14" s="9" t="s">
        <v>202</v>
      </c>
      <c r="E14" s="31">
        <v>140</v>
      </c>
      <c r="F14" s="34">
        <v>3.01</v>
      </c>
      <c r="G14" s="31">
        <v>4.55</v>
      </c>
      <c r="H14" s="2">
        <f t="shared" si="0"/>
        <v>39.692307692307693</v>
      </c>
      <c r="I14" s="31"/>
      <c r="J14" s="31"/>
      <c r="K14" s="31"/>
      <c r="L14" s="31"/>
      <c r="M14" s="31">
        <f t="shared" si="1"/>
        <v>39.692307692307693</v>
      </c>
      <c r="N14" s="32">
        <v>464</v>
      </c>
      <c r="O14" s="8">
        <v>12</v>
      </c>
      <c r="P14" s="8"/>
    </row>
    <row r="19" spans="1:14" x14ac:dyDescent="0.15">
      <c r="A19" s="23"/>
      <c r="B19" s="35" t="s">
        <v>207</v>
      </c>
      <c r="C19" s="35" t="s">
        <v>208</v>
      </c>
      <c r="D19" s="35" t="s">
        <v>209</v>
      </c>
      <c r="E19" s="35" t="s">
        <v>208</v>
      </c>
      <c r="F19" s="35" t="s">
        <v>210</v>
      </c>
      <c r="G19" s="35" t="s">
        <v>208</v>
      </c>
      <c r="H19" s="35" t="s">
        <v>211</v>
      </c>
      <c r="I19" s="1" t="s">
        <v>208</v>
      </c>
      <c r="J19" s="23"/>
      <c r="N19"/>
    </row>
    <row r="20" spans="1:14" x14ac:dyDescent="0.15">
      <c r="A20" s="16" t="s">
        <v>212</v>
      </c>
      <c r="B20" s="23" t="s">
        <v>213</v>
      </c>
      <c r="C20" s="23"/>
      <c r="D20" s="23" t="s">
        <v>213</v>
      </c>
      <c r="E20" s="23"/>
      <c r="F20" s="23" t="s">
        <v>213</v>
      </c>
      <c r="G20" s="23"/>
      <c r="H20" s="23" t="s">
        <v>213</v>
      </c>
      <c r="I20" s="23"/>
      <c r="J20" s="23"/>
      <c r="N20"/>
    </row>
    <row r="21" spans="1:14" x14ac:dyDescent="0.15">
      <c r="A21" s="16" t="s">
        <v>214</v>
      </c>
      <c r="B21" s="23" t="s">
        <v>213</v>
      </c>
      <c r="C21" s="23"/>
      <c r="D21" s="23" t="s">
        <v>213</v>
      </c>
      <c r="E21" s="23"/>
      <c r="F21" s="23" t="s">
        <v>213</v>
      </c>
      <c r="G21" s="23"/>
      <c r="H21" s="23" t="s">
        <v>213</v>
      </c>
      <c r="I21" s="23"/>
      <c r="J21" s="23"/>
      <c r="N21"/>
    </row>
    <row r="22" spans="1:14" x14ac:dyDescent="0.15">
      <c r="A22" s="16" t="s">
        <v>215</v>
      </c>
      <c r="B22" s="23" t="s">
        <v>213</v>
      </c>
      <c r="C22" s="23"/>
      <c r="D22" s="23" t="s">
        <v>216</v>
      </c>
      <c r="E22" s="23">
        <v>0.3</v>
      </c>
      <c r="F22" s="23" t="s">
        <v>213</v>
      </c>
      <c r="G22" s="23"/>
      <c r="H22" s="23" t="s">
        <v>213</v>
      </c>
      <c r="I22" s="23"/>
      <c r="J22" s="23"/>
      <c r="N22"/>
    </row>
  </sheetData>
  <sortState ref="B3:P14">
    <sortCondition descending="1" ref="M3:M14"/>
  </sortState>
  <phoneticPr fontId="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25" workbookViewId="0">
      <selection activeCell="A47" sqref="A47:XFD47"/>
    </sheetView>
  </sheetViews>
  <sheetFormatPr defaultRowHeight="13.5" x14ac:dyDescent="0.15"/>
  <cols>
    <col min="14" max="14" width="9" style="18"/>
  </cols>
  <sheetData>
    <row r="1" spans="1:16" x14ac:dyDescent="0.15">
      <c r="A1" s="47" t="s">
        <v>280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12" customFormat="1" x14ac:dyDescent="0.15">
      <c r="A2" s="1" t="s">
        <v>90</v>
      </c>
      <c r="B2" s="1" t="s">
        <v>0</v>
      </c>
      <c r="C2" s="1" t="s">
        <v>1</v>
      </c>
      <c r="D2" s="1" t="s">
        <v>2</v>
      </c>
      <c r="E2" s="13" t="s">
        <v>105</v>
      </c>
      <c r="F2" s="14" t="s">
        <v>106</v>
      </c>
      <c r="G2" s="1" t="s">
        <v>91</v>
      </c>
      <c r="H2" s="1" t="s">
        <v>100</v>
      </c>
      <c r="I2" s="1" t="s">
        <v>101</v>
      </c>
      <c r="J2" s="1" t="s">
        <v>102</v>
      </c>
      <c r="K2" s="1" t="s">
        <v>103</v>
      </c>
      <c r="L2" s="1" t="s">
        <v>104</v>
      </c>
      <c r="M2" s="1" t="s">
        <v>114</v>
      </c>
      <c r="N2" s="1" t="s">
        <v>3</v>
      </c>
      <c r="O2" s="1" t="s">
        <v>203</v>
      </c>
      <c r="P2" s="1" t="s">
        <v>204</v>
      </c>
    </row>
    <row r="3" spans="1:16" s="7" customFormat="1" x14ac:dyDescent="0.15">
      <c r="A3" s="4">
        <v>1</v>
      </c>
      <c r="B3" s="6" t="s">
        <v>25</v>
      </c>
      <c r="C3" s="6" t="s">
        <v>28</v>
      </c>
      <c r="D3" s="6" t="s">
        <v>29</v>
      </c>
      <c r="E3" s="5">
        <v>140.5</v>
      </c>
      <c r="F3" s="15">
        <v>4.3499999999999996</v>
      </c>
      <c r="G3" s="5">
        <v>4.3499999999999996</v>
      </c>
      <c r="H3" s="5">
        <f t="shared" ref="H3:H29" si="0">F3/G3*60</f>
        <v>60</v>
      </c>
      <c r="I3" s="5"/>
      <c r="J3" s="5">
        <v>0.5</v>
      </c>
      <c r="K3" s="5"/>
      <c r="L3" s="5"/>
      <c r="M3" s="5">
        <f t="shared" ref="M3:M29" si="1">SUM(H3:L3)</f>
        <v>60.5</v>
      </c>
      <c r="N3" s="15">
        <v>523</v>
      </c>
      <c r="O3" s="6">
        <v>1</v>
      </c>
      <c r="P3" s="4">
        <v>1</v>
      </c>
    </row>
    <row r="4" spans="1:16" s="7" customFormat="1" x14ac:dyDescent="0.15">
      <c r="A4" s="4">
        <v>2</v>
      </c>
      <c r="B4" s="6" t="s">
        <v>25</v>
      </c>
      <c r="C4" s="6" t="s">
        <v>36</v>
      </c>
      <c r="D4" s="6" t="s">
        <v>37</v>
      </c>
      <c r="E4" s="5">
        <v>142</v>
      </c>
      <c r="F4" s="15">
        <v>4.29</v>
      </c>
      <c r="G4" s="5">
        <v>4.3499999999999996</v>
      </c>
      <c r="H4" s="5">
        <f t="shared" si="0"/>
        <v>59.172413793103452</v>
      </c>
      <c r="I4" s="5"/>
      <c r="J4" s="5">
        <v>1</v>
      </c>
      <c r="K4" s="5"/>
      <c r="L4" s="5"/>
      <c r="M4" s="5">
        <f t="shared" si="1"/>
        <v>60.172413793103452</v>
      </c>
      <c r="N4" s="15">
        <v>588</v>
      </c>
      <c r="O4" s="6">
        <v>2</v>
      </c>
      <c r="P4" s="4">
        <v>2</v>
      </c>
    </row>
    <row r="5" spans="1:16" s="7" customFormat="1" x14ac:dyDescent="0.15">
      <c r="A5" s="4">
        <v>3</v>
      </c>
      <c r="B5" s="6" t="s">
        <v>25</v>
      </c>
      <c r="C5" s="6" t="s">
        <v>52</v>
      </c>
      <c r="D5" s="6" t="s">
        <v>53</v>
      </c>
      <c r="E5" s="5">
        <v>128.5</v>
      </c>
      <c r="F5" s="15">
        <v>4.24</v>
      </c>
      <c r="G5" s="5">
        <v>4.3499999999999996</v>
      </c>
      <c r="H5" s="5">
        <f t="shared" si="0"/>
        <v>58.482758620689658</v>
      </c>
      <c r="I5" s="5">
        <v>1</v>
      </c>
      <c r="J5" s="5"/>
      <c r="K5" s="5"/>
      <c r="L5" s="5"/>
      <c r="M5" s="5">
        <f t="shared" si="1"/>
        <v>59.482758620689658</v>
      </c>
      <c r="N5" s="15">
        <v>506</v>
      </c>
      <c r="O5" s="6">
        <v>3</v>
      </c>
      <c r="P5" s="4">
        <v>3</v>
      </c>
    </row>
    <row r="6" spans="1:16" s="7" customFormat="1" x14ac:dyDescent="0.15">
      <c r="A6" s="4">
        <v>4</v>
      </c>
      <c r="B6" s="6" t="s">
        <v>25</v>
      </c>
      <c r="C6" s="6" t="s">
        <v>38</v>
      </c>
      <c r="D6" s="6" t="s">
        <v>39</v>
      </c>
      <c r="E6" s="5">
        <v>137.5</v>
      </c>
      <c r="F6" s="15">
        <v>4.26</v>
      </c>
      <c r="G6" s="5">
        <v>4.3499999999999996</v>
      </c>
      <c r="H6" s="5">
        <f t="shared" si="0"/>
        <v>58.758620689655174</v>
      </c>
      <c r="I6" s="5"/>
      <c r="J6" s="5"/>
      <c r="K6" s="5"/>
      <c r="L6" s="5"/>
      <c r="M6" s="5">
        <f t="shared" si="1"/>
        <v>58.758620689655174</v>
      </c>
      <c r="N6" s="15">
        <v>580</v>
      </c>
      <c r="O6" s="6">
        <v>4</v>
      </c>
      <c r="P6" s="4">
        <v>4</v>
      </c>
    </row>
    <row r="7" spans="1:16" s="7" customFormat="1" x14ac:dyDescent="0.15">
      <c r="A7" s="4">
        <v>5</v>
      </c>
      <c r="B7" s="6" t="s">
        <v>25</v>
      </c>
      <c r="C7" s="6" t="s">
        <v>32</v>
      </c>
      <c r="D7" s="6" t="s">
        <v>33</v>
      </c>
      <c r="E7" s="5">
        <v>146</v>
      </c>
      <c r="F7" s="15">
        <v>4.2</v>
      </c>
      <c r="G7" s="5">
        <v>4.3499999999999996</v>
      </c>
      <c r="H7" s="5">
        <f t="shared" si="0"/>
        <v>57.931034482758633</v>
      </c>
      <c r="I7" s="5"/>
      <c r="J7" s="5">
        <v>0.5</v>
      </c>
      <c r="K7" s="5"/>
      <c r="L7" s="5"/>
      <c r="M7" s="5">
        <f t="shared" si="1"/>
        <v>58.431034482758633</v>
      </c>
      <c r="N7" s="15">
        <v>572</v>
      </c>
      <c r="O7" s="6">
        <v>5</v>
      </c>
      <c r="P7" s="4">
        <v>5</v>
      </c>
    </row>
    <row r="8" spans="1:16" s="7" customFormat="1" x14ac:dyDescent="0.15">
      <c r="A8" s="4">
        <v>6</v>
      </c>
      <c r="B8" s="6" t="s">
        <v>25</v>
      </c>
      <c r="C8" s="6" t="s">
        <v>50</v>
      </c>
      <c r="D8" s="6" t="s">
        <v>51</v>
      </c>
      <c r="E8" s="5">
        <v>127.5</v>
      </c>
      <c r="F8" s="15">
        <v>4.17</v>
      </c>
      <c r="G8" s="5">
        <v>4.3499999999999996</v>
      </c>
      <c r="H8" s="5">
        <f t="shared" si="0"/>
        <v>57.517241379310349</v>
      </c>
      <c r="I8" s="5">
        <v>0.5</v>
      </c>
      <c r="J8" s="5"/>
      <c r="K8" s="5"/>
      <c r="L8" s="5"/>
      <c r="M8" s="5">
        <f t="shared" si="1"/>
        <v>58.017241379310349</v>
      </c>
      <c r="N8" s="15">
        <v>494</v>
      </c>
      <c r="O8" s="6">
        <v>6</v>
      </c>
      <c r="P8" s="4">
        <v>6</v>
      </c>
    </row>
    <row r="9" spans="1:16" s="7" customFormat="1" x14ac:dyDescent="0.15">
      <c r="A9" s="4">
        <v>7</v>
      </c>
      <c r="B9" s="6" t="s">
        <v>25</v>
      </c>
      <c r="C9" s="6" t="s">
        <v>48</v>
      </c>
      <c r="D9" s="6" t="s">
        <v>49</v>
      </c>
      <c r="E9" s="5">
        <v>126.5</v>
      </c>
      <c r="F9" s="15">
        <v>4.17</v>
      </c>
      <c r="G9" s="5">
        <v>4.3499999999999996</v>
      </c>
      <c r="H9" s="5">
        <f t="shared" si="0"/>
        <v>57.517241379310349</v>
      </c>
      <c r="I9" s="5"/>
      <c r="J9" s="5"/>
      <c r="K9" s="5"/>
      <c r="L9" s="5"/>
      <c r="M9" s="5">
        <f t="shared" si="1"/>
        <v>57.517241379310349</v>
      </c>
      <c r="N9" s="15">
        <v>520</v>
      </c>
      <c r="O9" s="6">
        <v>7</v>
      </c>
      <c r="P9" s="4">
        <v>7</v>
      </c>
    </row>
    <row r="10" spans="1:16" s="7" customFormat="1" x14ac:dyDescent="0.15">
      <c r="A10" s="4">
        <v>8</v>
      </c>
      <c r="B10" s="6" t="s">
        <v>25</v>
      </c>
      <c r="C10" s="6" t="s">
        <v>46</v>
      </c>
      <c r="D10" s="6" t="s">
        <v>47</v>
      </c>
      <c r="E10" s="5">
        <v>150.5</v>
      </c>
      <c r="F10" s="15">
        <v>4.1500000000000004</v>
      </c>
      <c r="G10" s="5">
        <v>4.3499999999999996</v>
      </c>
      <c r="H10" s="5">
        <f t="shared" si="0"/>
        <v>57.24137931034484</v>
      </c>
      <c r="I10" s="5"/>
      <c r="J10" s="5"/>
      <c r="K10" s="5"/>
      <c r="L10" s="5"/>
      <c r="M10" s="5">
        <f t="shared" si="1"/>
        <v>57.24137931034484</v>
      </c>
      <c r="N10" s="15">
        <v>436</v>
      </c>
      <c r="O10" s="6">
        <v>8</v>
      </c>
      <c r="P10" s="4">
        <v>8</v>
      </c>
    </row>
    <row r="11" spans="1:16" s="7" customFormat="1" x14ac:dyDescent="0.15">
      <c r="A11" s="4">
        <v>9</v>
      </c>
      <c r="B11" s="6" t="s">
        <v>25</v>
      </c>
      <c r="C11" s="6" t="s">
        <v>30</v>
      </c>
      <c r="D11" s="6" t="s">
        <v>31</v>
      </c>
      <c r="E11" s="5">
        <v>144.5</v>
      </c>
      <c r="F11" s="15">
        <v>4.03</v>
      </c>
      <c r="G11" s="5">
        <v>4.3499999999999996</v>
      </c>
      <c r="H11" s="5">
        <f t="shared" si="0"/>
        <v>55.58620689655173</v>
      </c>
      <c r="I11" s="5"/>
      <c r="J11" s="5">
        <v>0.3</v>
      </c>
      <c r="K11" s="5"/>
      <c r="L11" s="5"/>
      <c r="M11" s="5">
        <f t="shared" si="1"/>
        <v>55.886206896551727</v>
      </c>
      <c r="N11" s="37" t="s">
        <v>111</v>
      </c>
      <c r="O11" s="6">
        <v>9</v>
      </c>
      <c r="P11" s="4">
        <v>9</v>
      </c>
    </row>
    <row r="12" spans="1:16" s="7" customFormat="1" x14ac:dyDescent="0.15">
      <c r="A12" s="4">
        <v>10</v>
      </c>
      <c r="B12" s="6" t="s">
        <v>25</v>
      </c>
      <c r="C12" s="6" t="s">
        <v>26</v>
      </c>
      <c r="D12" s="6" t="s">
        <v>27</v>
      </c>
      <c r="E12" s="5">
        <v>150</v>
      </c>
      <c r="F12" s="15">
        <v>3.82</v>
      </c>
      <c r="G12" s="5">
        <v>4.3499999999999996</v>
      </c>
      <c r="H12" s="5">
        <f t="shared" si="0"/>
        <v>52.689655172413794</v>
      </c>
      <c r="I12" s="5">
        <v>0.5</v>
      </c>
      <c r="J12" s="5">
        <v>0.5</v>
      </c>
      <c r="K12" s="5"/>
      <c r="L12" s="5"/>
      <c r="M12" s="5">
        <f t="shared" si="1"/>
        <v>53.689655172413794</v>
      </c>
      <c r="N12" s="15">
        <v>512</v>
      </c>
      <c r="O12" s="6">
        <v>10</v>
      </c>
      <c r="P12" s="4">
        <v>10</v>
      </c>
    </row>
    <row r="13" spans="1:16" s="12" customFormat="1" x14ac:dyDescent="0.15">
      <c r="A13" s="8">
        <v>11</v>
      </c>
      <c r="B13" s="11" t="s">
        <v>25</v>
      </c>
      <c r="C13" s="9" t="s">
        <v>256</v>
      </c>
      <c r="D13" s="9" t="s">
        <v>257</v>
      </c>
      <c r="E13" s="24">
        <v>165.5</v>
      </c>
      <c r="F13" s="24">
        <v>3.88</v>
      </c>
      <c r="G13" s="2">
        <v>4.3499999999999996</v>
      </c>
      <c r="H13" s="2">
        <f t="shared" si="0"/>
        <v>53.517241379310349</v>
      </c>
      <c r="I13" s="8"/>
      <c r="J13" s="8"/>
      <c r="K13" s="8"/>
      <c r="L13" s="8"/>
      <c r="M13" s="8">
        <f t="shared" si="1"/>
        <v>53.517241379310349</v>
      </c>
      <c r="N13" s="32">
        <v>482</v>
      </c>
      <c r="O13" s="11">
        <v>11</v>
      </c>
      <c r="P13" s="8"/>
    </row>
    <row r="14" spans="1:16" s="7" customFormat="1" x14ac:dyDescent="0.15">
      <c r="A14" s="4">
        <v>12</v>
      </c>
      <c r="B14" s="6" t="s">
        <v>25</v>
      </c>
      <c r="C14" s="6" t="s">
        <v>42</v>
      </c>
      <c r="D14" s="6" t="s">
        <v>43</v>
      </c>
      <c r="E14" s="5">
        <v>139.5</v>
      </c>
      <c r="F14" s="15">
        <v>3.83</v>
      </c>
      <c r="G14" s="5">
        <v>4.3499999999999996</v>
      </c>
      <c r="H14" s="5">
        <f t="shared" si="0"/>
        <v>52.827586206896555</v>
      </c>
      <c r="I14" s="5"/>
      <c r="J14" s="5">
        <v>0.5</v>
      </c>
      <c r="K14" s="5"/>
      <c r="L14" s="5"/>
      <c r="M14" s="5">
        <f t="shared" si="1"/>
        <v>53.327586206896555</v>
      </c>
      <c r="N14" s="15">
        <v>484</v>
      </c>
      <c r="O14" s="6">
        <v>12</v>
      </c>
      <c r="P14" s="4">
        <v>11</v>
      </c>
    </row>
    <row r="15" spans="1:16" s="12" customFormat="1" x14ac:dyDescent="0.15">
      <c r="A15" s="8">
        <v>13</v>
      </c>
      <c r="B15" s="11" t="s">
        <v>25</v>
      </c>
      <c r="C15" s="9" t="s">
        <v>258</v>
      </c>
      <c r="D15" s="9" t="s">
        <v>259</v>
      </c>
      <c r="E15" s="24">
        <v>152</v>
      </c>
      <c r="F15" s="24">
        <v>3.84</v>
      </c>
      <c r="G15" s="2">
        <v>4.3499999999999996</v>
      </c>
      <c r="H15" s="2">
        <f t="shared" si="0"/>
        <v>52.96551724137931</v>
      </c>
      <c r="I15" s="8"/>
      <c r="J15" s="8"/>
      <c r="K15" s="8"/>
      <c r="L15" s="8"/>
      <c r="M15" s="8">
        <f t="shared" si="1"/>
        <v>52.96551724137931</v>
      </c>
      <c r="N15" s="32">
        <v>567</v>
      </c>
      <c r="O15" s="11">
        <v>13</v>
      </c>
      <c r="P15" s="8"/>
    </row>
    <row r="16" spans="1:16" s="7" customFormat="1" x14ac:dyDescent="0.15">
      <c r="A16" s="4">
        <v>14</v>
      </c>
      <c r="B16" s="6" t="s">
        <v>25</v>
      </c>
      <c r="C16" s="6" t="s">
        <v>54</v>
      </c>
      <c r="D16" s="6" t="s">
        <v>55</v>
      </c>
      <c r="E16" s="5">
        <v>127</v>
      </c>
      <c r="F16" s="15">
        <v>3.82</v>
      </c>
      <c r="G16" s="5">
        <v>4.3499999999999996</v>
      </c>
      <c r="H16" s="5">
        <f t="shared" si="0"/>
        <v>52.689655172413794</v>
      </c>
      <c r="I16" s="5"/>
      <c r="J16" s="5"/>
      <c r="K16" s="5"/>
      <c r="L16" s="5"/>
      <c r="M16" s="5">
        <f t="shared" si="1"/>
        <v>52.689655172413794</v>
      </c>
      <c r="N16" s="39" t="s">
        <v>96</v>
      </c>
      <c r="O16" s="6">
        <v>14</v>
      </c>
      <c r="P16" s="4">
        <v>12</v>
      </c>
    </row>
    <row r="17" spans="1:16" s="12" customFormat="1" x14ac:dyDescent="0.15">
      <c r="A17" s="8">
        <v>15</v>
      </c>
      <c r="B17" s="11" t="s">
        <v>25</v>
      </c>
      <c r="C17" s="9" t="s">
        <v>260</v>
      </c>
      <c r="D17" s="9" t="s">
        <v>261</v>
      </c>
      <c r="E17" s="24">
        <v>145.5</v>
      </c>
      <c r="F17" s="24">
        <v>3.78</v>
      </c>
      <c r="G17" s="2">
        <v>4.3499999999999996</v>
      </c>
      <c r="H17" s="2">
        <f t="shared" si="0"/>
        <v>52.137931034482762</v>
      </c>
      <c r="I17" s="8"/>
      <c r="J17" s="8"/>
      <c r="K17" s="8"/>
      <c r="L17" s="8"/>
      <c r="M17" s="8">
        <f t="shared" si="1"/>
        <v>52.137931034482762</v>
      </c>
      <c r="N17" s="32">
        <v>566</v>
      </c>
      <c r="O17" s="11">
        <v>15</v>
      </c>
      <c r="P17" s="8"/>
    </row>
    <row r="18" spans="1:16" s="7" customFormat="1" x14ac:dyDescent="0.15">
      <c r="A18" s="4">
        <v>16</v>
      </c>
      <c r="B18" s="6" t="s">
        <v>25</v>
      </c>
      <c r="C18" s="6" t="s">
        <v>34</v>
      </c>
      <c r="D18" s="6" t="s">
        <v>35</v>
      </c>
      <c r="E18" s="5">
        <v>140</v>
      </c>
      <c r="F18" s="15">
        <v>3.74</v>
      </c>
      <c r="G18" s="5">
        <v>4.3499999999999996</v>
      </c>
      <c r="H18" s="5">
        <f t="shared" si="0"/>
        <v>51.58620689655173</v>
      </c>
      <c r="I18" s="5"/>
      <c r="J18" s="5">
        <v>0.3</v>
      </c>
      <c r="K18" s="5"/>
      <c r="L18" s="5"/>
      <c r="M18" s="5">
        <f t="shared" si="1"/>
        <v>51.886206896551727</v>
      </c>
      <c r="N18" s="15">
        <v>497</v>
      </c>
      <c r="O18" s="6">
        <v>16</v>
      </c>
      <c r="P18" s="4">
        <v>13</v>
      </c>
    </row>
    <row r="19" spans="1:16" s="7" customFormat="1" x14ac:dyDescent="0.15">
      <c r="A19" s="4">
        <v>17</v>
      </c>
      <c r="B19" s="6" t="s">
        <v>25</v>
      </c>
      <c r="C19" s="6" t="s">
        <v>40</v>
      </c>
      <c r="D19" s="6" t="s">
        <v>41</v>
      </c>
      <c r="E19" s="5">
        <v>142.5</v>
      </c>
      <c r="F19" s="15">
        <v>3.69</v>
      </c>
      <c r="G19" s="5">
        <v>4.3499999999999996</v>
      </c>
      <c r="H19" s="5">
        <f t="shared" si="0"/>
        <v>50.896551724137936</v>
      </c>
      <c r="I19" s="5"/>
      <c r="J19" s="5"/>
      <c r="K19" s="5"/>
      <c r="L19" s="5"/>
      <c r="M19" s="5">
        <f t="shared" si="1"/>
        <v>50.896551724137936</v>
      </c>
      <c r="N19" s="15">
        <v>453</v>
      </c>
      <c r="O19" s="6">
        <v>17</v>
      </c>
      <c r="P19" s="4">
        <v>14</v>
      </c>
    </row>
    <row r="20" spans="1:16" s="7" customFormat="1" x14ac:dyDescent="0.15">
      <c r="A20" s="4">
        <v>18</v>
      </c>
      <c r="B20" s="6" t="s">
        <v>25</v>
      </c>
      <c r="C20" s="6" t="s">
        <v>44</v>
      </c>
      <c r="D20" s="6" t="s">
        <v>45</v>
      </c>
      <c r="E20" s="5">
        <v>140.5</v>
      </c>
      <c r="F20" s="15">
        <v>3.66</v>
      </c>
      <c r="G20" s="5">
        <v>4.3499999999999996</v>
      </c>
      <c r="H20" s="5">
        <f t="shared" si="0"/>
        <v>50.482758620689665</v>
      </c>
      <c r="I20" s="5"/>
      <c r="J20" s="5"/>
      <c r="K20" s="5"/>
      <c r="L20" s="5"/>
      <c r="M20" s="5">
        <f t="shared" si="1"/>
        <v>50.482758620689665</v>
      </c>
      <c r="N20" s="15">
        <v>461</v>
      </c>
      <c r="O20" s="6">
        <v>18</v>
      </c>
      <c r="P20" s="4">
        <v>15</v>
      </c>
    </row>
    <row r="21" spans="1:16" s="12" customFormat="1" x14ac:dyDescent="0.15">
      <c r="A21" s="8">
        <v>19</v>
      </c>
      <c r="B21" s="11" t="s">
        <v>25</v>
      </c>
      <c r="C21" s="9" t="s">
        <v>262</v>
      </c>
      <c r="D21" s="9" t="s">
        <v>263</v>
      </c>
      <c r="E21" s="24">
        <v>138.5</v>
      </c>
      <c r="F21" s="24">
        <v>3.37</v>
      </c>
      <c r="G21" s="2">
        <v>4.3499999999999996</v>
      </c>
      <c r="H21" s="2">
        <f t="shared" si="0"/>
        <v>46.482758620689665</v>
      </c>
      <c r="I21" s="8"/>
      <c r="J21" s="8"/>
      <c r="K21" s="8"/>
      <c r="L21" s="8"/>
      <c r="M21" s="8">
        <f t="shared" si="1"/>
        <v>46.482758620689665</v>
      </c>
      <c r="N21" s="32">
        <v>535</v>
      </c>
      <c r="O21" s="11">
        <v>19</v>
      </c>
      <c r="P21" s="8"/>
    </row>
    <row r="22" spans="1:16" s="12" customFormat="1" x14ac:dyDescent="0.15">
      <c r="A22" s="8">
        <v>20</v>
      </c>
      <c r="B22" s="11" t="s">
        <v>25</v>
      </c>
      <c r="C22" s="9" t="s">
        <v>264</v>
      </c>
      <c r="D22" s="9" t="s">
        <v>265</v>
      </c>
      <c r="E22" s="24">
        <v>139</v>
      </c>
      <c r="F22" s="24">
        <v>3.25</v>
      </c>
      <c r="G22" s="2">
        <v>4.3499999999999996</v>
      </c>
      <c r="H22" s="2">
        <f t="shared" si="0"/>
        <v>44.827586206896555</v>
      </c>
      <c r="I22" s="8"/>
      <c r="J22" s="8"/>
      <c r="K22" s="8"/>
      <c r="L22" s="8"/>
      <c r="M22" s="8">
        <f t="shared" si="1"/>
        <v>44.827586206896555</v>
      </c>
      <c r="N22" s="32">
        <v>480</v>
      </c>
      <c r="O22" s="11">
        <v>20</v>
      </c>
      <c r="P22" s="8"/>
    </row>
    <row r="23" spans="1:16" s="12" customFormat="1" x14ac:dyDescent="0.15">
      <c r="A23" s="8">
        <v>21</v>
      </c>
      <c r="B23" s="11" t="s">
        <v>25</v>
      </c>
      <c r="C23" s="9" t="s">
        <v>266</v>
      </c>
      <c r="D23" s="9" t="s">
        <v>267</v>
      </c>
      <c r="E23" s="24">
        <v>145.5</v>
      </c>
      <c r="F23" s="24">
        <v>3.24</v>
      </c>
      <c r="G23" s="2">
        <v>4.3499999999999996</v>
      </c>
      <c r="H23" s="2">
        <f t="shared" si="0"/>
        <v>44.689655172413801</v>
      </c>
      <c r="I23" s="8"/>
      <c r="J23" s="8"/>
      <c r="K23" s="8"/>
      <c r="L23" s="8"/>
      <c r="M23" s="8">
        <f t="shared" si="1"/>
        <v>44.689655172413801</v>
      </c>
      <c r="N23" s="32">
        <v>521</v>
      </c>
      <c r="O23" s="11">
        <v>21</v>
      </c>
      <c r="P23" s="8"/>
    </row>
    <row r="24" spans="1:16" s="12" customFormat="1" x14ac:dyDescent="0.15">
      <c r="A24" s="8">
        <v>22</v>
      </c>
      <c r="B24" s="11" t="s">
        <v>25</v>
      </c>
      <c r="C24" s="9" t="s">
        <v>268</v>
      </c>
      <c r="D24" s="9" t="s">
        <v>269</v>
      </c>
      <c r="E24" s="24">
        <v>134</v>
      </c>
      <c r="F24" s="24">
        <v>3.05</v>
      </c>
      <c r="G24" s="2">
        <v>4.3499999999999996</v>
      </c>
      <c r="H24" s="2">
        <f t="shared" si="0"/>
        <v>42.068965517241381</v>
      </c>
      <c r="I24" s="8"/>
      <c r="J24" s="8"/>
      <c r="K24" s="8"/>
      <c r="L24" s="8"/>
      <c r="M24" s="8">
        <f t="shared" si="1"/>
        <v>42.068965517241381</v>
      </c>
      <c r="N24" s="32"/>
      <c r="O24" s="11">
        <v>22</v>
      </c>
      <c r="P24" s="8"/>
    </row>
    <row r="25" spans="1:16" s="12" customFormat="1" x14ac:dyDescent="0.15">
      <c r="A25" s="8">
        <v>23</v>
      </c>
      <c r="B25" s="11" t="s">
        <v>25</v>
      </c>
      <c r="C25" s="9" t="s">
        <v>270</v>
      </c>
      <c r="D25" s="9" t="s">
        <v>271</v>
      </c>
      <c r="E25" s="24">
        <v>136</v>
      </c>
      <c r="F25" s="24">
        <v>2.64</v>
      </c>
      <c r="G25" s="2">
        <v>4.3499999999999996</v>
      </c>
      <c r="H25" s="2">
        <f t="shared" si="0"/>
        <v>36.413793103448285</v>
      </c>
      <c r="I25" s="8"/>
      <c r="J25" s="8"/>
      <c r="K25" s="8"/>
      <c r="L25" s="8"/>
      <c r="M25" s="8">
        <f t="shared" si="1"/>
        <v>36.413793103448285</v>
      </c>
      <c r="N25" s="32"/>
      <c r="O25" s="11">
        <v>23</v>
      </c>
      <c r="P25" s="8"/>
    </row>
    <row r="26" spans="1:16" s="12" customFormat="1" x14ac:dyDescent="0.15">
      <c r="A26" s="8">
        <v>24</v>
      </c>
      <c r="B26" s="11" t="s">
        <v>25</v>
      </c>
      <c r="C26" s="9" t="s">
        <v>272</v>
      </c>
      <c r="D26" s="9" t="s">
        <v>273</v>
      </c>
      <c r="E26" s="24">
        <v>118.5</v>
      </c>
      <c r="F26" s="24">
        <v>2.09</v>
      </c>
      <c r="G26" s="2">
        <v>4.3499999999999996</v>
      </c>
      <c r="H26" s="2">
        <f t="shared" si="0"/>
        <v>28.827586206896552</v>
      </c>
      <c r="I26" s="8"/>
      <c r="J26" s="8"/>
      <c r="K26" s="8"/>
      <c r="L26" s="8"/>
      <c r="M26" s="8">
        <f t="shared" si="1"/>
        <v>28.827586206896552</v>
      </c>
      <c r="N26" s="32"/>
      <c r="O26" s="11">
        <v>24</v>
      </c>
      <c r="P26" s="8"/>
    </row>
    <row r="27" spans="1:16" s="12" customFormat="1" x14ac:dyDescent="0.15">
      <c r="A27" s="8">
        <v>25</v>
      </c>
      <c r="B27" s="11" t="s">
        <v>25</v>
      </c>
      <c r="C27" s="9" t="s">
        <v>278</v>
      </c>
      <c r="D27" s="9" t="s">
        <v>279</v>
      </c>
      <c r="E27" s="24">
        <v>82</v>
      </c>
      <c r="F27" s="24">
        <v>1.99</v>
      </c>
      <c r="G27" s="2">
        <v>4.3499999999999996</v>
      </c>
      <c r="H27" s="2">
        <f t="shared" si="0"/>
        <v>27.448275862068968</v>
      </c>
      <c r="I27" s="8"/>
      <c r="J27" s="8"/>
      <c r="K27" s="8"/>
      <c r="L27" s="8"/>
      <c r="M27" s="8">
        <f t="shared" si="1"/>
        <v>27.448275862068968</v>
      </c>
      <c r="N27" s="32"/>
      <c r="O27" s="11">
        <v>25</v>
      </c>
      <c r="P27" s="8"/>
    </row>
    <row r="28" spans="1:16" s="12" customFormat="1" x14ac:dyDescent="0.15">
      <c r="A28" s="8">
        <v>26</v>
      </c>
      <c r="B28" s="11" t="s">
        <v>25</v>
      </c>
      <c r="C28" s="9" t="s">
        <v>274</v>
      </c>
      <c r="D28" s="9" t="s">
        <v>275</v>
      </c>
      <c r="E28" s="24">
        <v>110.5</v>
      </c>
      <c r="F28" s="24">
        <v>1.83</v>
      </c>
      <c r="G28" s="2">
        <v>4.3499999999999996</v>
      </c>
      <c r="H28" s="2">
        <f t="shared" si="0"/>
        <v>25.241379310344833</v>
      </c>
      <c r="I28" s="8"/>
      <c r="J28" s="8"/>
      <c r="K28" s="8"/>
      <c r="L28" s="8"/>
      <c r="M28" s="8">
        <f t="shared" si="1"/>
        <v>25.241379310344833</v>
      </c>
      <c r="N28" s="32"/>
      <c r="O28" s="11">
        <v>26</v>
      </c>
      <c r="P28" s="8"/>
    </row>
    <row r="29" spans="1:16" s="12" customFormat="1" x14ac:dyDescent="0.15">
      <c r="A29" s="8">
        <v>27</v>
      </c>
      <c r="B29" s="11" t="s">
        <v>25</v>
      </c>
      <c r="C29" s="9" t="s">
        <v>276</v>
      </c>
      <c r="D29" s="9" t="s">
        <v>277</v>
      </c>
      <c r="E29" s="24">
        <v>90.5</v>
      </c>
      <c r="F29" s="24">
        <v>1.5</v>
      </c>
      <c r="G29" s="2">
        <v>4.3499999999999996</v>
      </c>
      <c r="H29" s="2">
        <f t="shared" si="0"/>
        <v>20.689655172413794</v>
      </c>
      <c r="I29" s="8"/>
      <c r="J29" s="8"/>
      <c r="K29" s="8"/>
      <c r="L29" s="8"/>
      <c r="M29" s="8">
        <f t="shared" si="1"/>
        <v>20.689655172413794</v>
      </c>
      <c r="N29" s="32"/>
      <c r="O29" s="11">
        <v>27</v>
      </c>
      <c r="P29" s="8"/>
    </row>
    <row r="41" spans="1:10" x14ac:dyDescent="0.15">
      <c r="A41" s="36" t="s">
        <v>236</v>
      </c>
      <c r="B41" s="35" t="s">
        <v>237</v>
      </c>
      <c r="C41" s="35" t="s">
        <v>238</v>
      </c>
      <c r="D41" s="35" t="s">
        <v>239</v>
      </c>
      <c r="E41" s="35" t="s">
        <v>238</v>
      </c>
      <c r="F41" s="35" t="s">
        <v>240</v>
      </c>
      <c r="G41" s="35" t="s">
        <v>238</v>
      </c>
      <c r="H41" s="35" t="s">
        <v>241</v>
      </c>
      <c r="I41" s="1" t="s">
        <v>238</v>
      </c>
      <c r="J41" s="23"/>
    </row>
    <row r="42" spans="1:10" x14ac:dyDescent="0.15">
      <c r="A42" s="16" t="s">
        <v>27</v>
      </c>
      <c r="B42" s="20" t="s">
        <v>243</v>
      </c>
      <c r="C42" s="8">
        <v>0.5</v>
      </c>
      <c r="D42" s="20" t="s">
        <v>244</v>
      </c>
      <c r="E42" s="8">
        <v>0.5</v>
      </c>
      <c r="F42" s="20" t="s">
        <v>242</v>
      </c>
      <c r="G42" s="8"/>
      <c r="H42" s="20" t="s">
        <v>242</v>
      </c>
      <c r="I42" s="8"/>
      <c r="J42" s="8"/>
    </row>
    <row r="43" spans="1:10" x14ac:dyDescent="0.15">
      <c r="A43" s="16" t="s">
        <v>245</v>
      </c>
      <c r="B43" s="8"/>
      <c r="C43" s="8"/>
      <c r="D43" s="20" t="s">
        <v>244</v>
      </c>
      <c r="E43" s="8">
        <v>0.5</v>
      </c>
      <c r="F43" s="20" t="s">
        <v>242</v>
      </c>
      <c r="G43" s="8"/>
      <c r="H43" s="20" t="s">
        <v>242</v>
      </c>
      <c r="I43" s="8"/>
      <c r="J43" s="8"/>
    </row>
    <row r="44" spans="1:10" x14ac:dyDescent="0.15">
      <c r="A44" s="16" t="s">
        <v>31</v>
      </c>
      <c r="B44" s="8" t="s">
        <v>242</v>
      </c>
      <c r="C44" s="8"/>
      <c r="D44" s="8" t="s">
        <v>246</v>
      </c>
      <c r="E44" s="8">
        <v>0.3</v>
      </c>
      <c r="F44" s="8" t="s">
        <v>242</v>
      </c>
      <c r="G44" s="8"/>
      <c r="H44" s="8" t="s">
        <v>242</v>
      </c>
      <c r="I44" s="8"/>
      <c r="J44" s="8"/>
    </row>
    <row r="45" spans="1:10" x14ac:dyDescent="0.15">
      <c r="A45" s="16" t="s">
        <v>33</v>
      </c>
      <c r="B45" s="20" t="s">
        <v>242</v>
      </c>
      <c r="C45" s="8"/>
      <c r="D45" s="20" t="s">
        <v>247</v>
      </c>
      <c r="E45" s="8">
        <v>0.5</v>
      </c>
      <c r="F45" s="20" t="s">
        <v>242</v>
      </c>
      <c r="G45" s="8"/>
      <c r="H45" s="20" t="s">
        <v>242</v>
      </c>
      <c r="I45" s="8"/>
      <c r="J45" s="8"/>
    </row>
    <row r="46" spans="1:10" x14ac:dyDescent="0.15">
      <c r="A46" s="16" t="s">
        <v>35</v>
      </c>
      <c r="B46" s="8" t="s">
        <v>242</v>
      </c>
      <c r="C46" s="8"/>
      <c r="D46" s="8" t="s">
        <v>248</v>
      </c>
      <c r="E46" s="8">
        <v>0.3</v>
      </c>
      <c r="F46" s="8" t="s">
        <v>242</v>
      </c>
      <c r="G46" s="8"/>
      <c r="H46" s="8" t="s">
        <v>242</v>
      </c>
      <c r="I46" s="8"/>
      <c r="J46" s="8"/>
    </row>
    <row r="47" spans="1:10" x14ac:dyDescent="0.15">
      <c r="A47" s="16" t="s">
        <v>249</v>
      </c>
      <c r="B47" s="8" t="s">
        <v>242</v>
      </c>
      <c r="C47" s="8"/>
      <c r="D47" s="8" t="s">
        <v>250</v>
      </c>
      <c r="E47" s="8">
        <v>1</v>
      </c>
      <c r="F47" s="8"/>
      <c r="G47" s="8"/>
      <c r="H47" s="8" t="s">
        <v>242</v>
      </c>
      <c r="I47" s="8"/>
      <c r="J47" s="8"/>
    </row>
    <row r="48" spans="1:10" x14ac:dyDescent="0.15">
      <c r="A48" s="16" t="s">
        <v>39</v>
      </c>
      <c r="B48" s="8" t="s">
        <v>242</v>
      </c>
      <c r="C48" s="8"/>
      <c r="D48" s="8" t="s">
        <v>242</v>
      </c>
      <c r="E48" s="8"/>
      <c r="F48" s="8" t="s">
        <v>242</v>
      </c>
      <c r="G48" s="8"/>
      <c r="H48" s="8" t="s">
        <v>242</v>
      </c>
      <c r="I48" s="8"/>
      <c r="J48" s="8"/>
    </row>
    <row r="49" spans="1:10" x14ac:dyDescent="0.15">
      <c r="A49" s="16" t="s">
        <v>41</v>
      </c>
      <c r="B49" s="8" t="s">
        <v>242</v>
      </c>
      <c r="C49" s="8"/>
      <c r="D49" s="8" t="s">
        <v>242</v>
      </c>
      <c r="E49" s="8"/>
      <c r="F49" s="8" t="s">
        <v>242</v>
      </c>
      <c r="G49" s="8"/>
      <c r="H49" s="8" t="s">
        <v>242</v>
      </c>
      <c r="I49" s="8"/>
      <c r="J49" s="8"/>
    </row>
    <row r="50" spans="1:10" x14ac:dyDescent="0.15">
      <c r="A50" s="16" t="s">
        <v>43</v>
      </c>
      <c r="B50" s="20" t="s">
        <v>242</v>
      </c>
      <c r="C50" s="8"/>
      <c r="D50" s="20" t="s">
        <v>251</v>
      </c>
      <c r="E50" s="8">
        <v>0.5</v>
      </c>
      <c r="F50" s="8" t="s">
        <v>242</v>
      </c>
      <c r="G50" s="8"/>
      <c r="H50" s="8" t="s">
        <v>242</v>
      </c>
      <c r="I50" s="8"/>
      <c r="J50" s="8"/>
    </row>
    <row r="51" spans="1:10" x14ac:dyDescent="0.15">
      <c r="A51" s="16" t="s">
        <v>45</v>
      </c>
      <c r="B51" s="20" t="s">
        <v>242</v>
      </c>
      <c r="C51" s="8"/>
      <c r="D51" s="20" t="s">
        <v>242</v>
      </c>
      <c r="E51" s="8"/>
      <c r="F51" s="20" t="s">
        <v>242</v>
      </c>
      <c r="G51" s="8"/>
      <c r="H51" s="20" t="s">
        <v>242</v>
      </c>
      <c r="I51" s="8"/>
      <c r="J51" s="8"/>
    </row>
    <row r="52" spans="1:10" x14ac:dyDescent="0.15">
      <c r="A52" s="16" t="s">
        <v>252</v>
      </c>
      <c r="B52" s="8" t="s">
        <v>242</v>
      </c>
      <c r="C52" s="8"/>
      <c r="D52" s="8" t="s">
        <v>242</v>
      </c>
      <c r="E52" s="8"/>
      <c r="F52" s="8" t="s">
        <v>242</v>
      </c>
      <c r="G52" s="8"/>
      <c r="H52" s="8" t="s">
        <v>242</v>
      </c>
      <c r="I52" s="8"/>
      <c r="J52" s="8"/>
    </row>
    <row r="53" spans="1:10" x14ac:dyDescent="0.15">
      <c r="A53" s="16" t="s">
        <v>49</v>
      </c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15">
      <c r="A54" s="16" t="s">
        <v>51</v>
      </c>
      <c r="B54" s="20" t="s">
        <v>253</v>
      </c>
      <c r="C54" s="8">
        <v>0.5</v>
      </c>
      <c r="D54" s="20" t="s">
        <v>242</v>
      </c>
      <c r="E54" s="8"/>
      <c r="F54" s="20" t="s">
        <v>242</v>
      </c>
      <c r="G54" s="8"/>
      <c r="H54" s="20" t="s">
        <v>242</v>
      </c>
      <c r="I54" s="8"/>
      <c r="J54" s="8"/>
    </row>
    <row r="55" spans="1:10" x14ac:dyDescent="0.15">
      <c r="A55" s="16" t="s">
        <v>53</v>
      </c>
      <c r="B55" s="38" t="s">
        <v>254</v>
      </c>
      <c r="C55" s="8">
        <v>1</v>
      </c>
      <c r="D55" s="20" t="s">
        <v>242</v>
      </c>
      <c r="E55" s="8"/>
      <c r="F55" s="8"/>
      <c r="G55" s="8"/>
      <c r="H55" s="8"/>
      <c r="I55" s="8"/>
      <c r="J55" s="8"/>
    </row>
    <row r="56" spans="1:10" x14ac:dyDescent="0.15">
      <c r="A56" s="16" t="s">
        <v>255</v>
      </c>
      <c r="B56" s="8" t="s">
        <v>242</v>
      </c>
      <c r="C56" s="8"/>
      <c r="D56" s="8" t="s">
        <v>242</v>
      </c>
      <c r="E56" s="8"/>
      <c r="F56" s="8" t="s">
        <v>242</v>
      </c>
      <c r="G56" s="8"/>
      <c r="H56" s="8" t="s">
        <v>242</v>
      </c>
      <c r="I56" s="8"/>
      <c r="J56" s="8"/>
    </row>
  </sheetData>
  <sortState ref="B5:Q31">
    <sortCondition descending="1" ref="M5:M31"/>
  </sortState>
  <mergeCells count="1">
    <mergeCell ref="A1:P1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workbookViewId="0">
      <selection activeCell="F30" sqref="F30"/>
    </sheetView>
  </sheetViews>
  <sheetFormatPr defaultRowHeight="13.5" x14ac:dyDescent="0.15"/>
  <sheetData>
    <row r="2" spans="1:16" s="12" customFormat="1" x14ac:dyDescent="0.15">
      <c r="A2" s="1" t="s">
        <v>90</v>
      </c>
      <c r="B2" s="1" t="s">
        <v>0</v>
      </c>
      <c r="C2" s="1" t="s">
        <v>1</v>
      </c>
      <c r="D2" s="1" t="s">
        <v>2</v>
      </c>
      <c r="E2" s="13" t="s">
        <v>105</v>
      </c>
      <c r="F2" s="14" t="s">
        <v>106</v>
      </c>
      <c r="G2" s="1" t="s">
        <v>91</v>
      </c>
      <c r="H2" s="1" t="s">
        <v>100</v>
      </c>
      <c r="I2" s="1" t="s">
        <v>101</v>
      </c>
      <c r="J2" s="1" t="s">
        <v>102</v>
      </c>
      <c r="K2" s="1" t="s">
        <v>103</v>
      </c>
      <c r="L2" s="1" t="s">
        <v>104</v>
      </c>
      <c r="M2" s="1" t="s">
        <v>114</v>
      </c>
      <c r="N2" s="1" t="s">
        <v>3</v>
      </c>
      <c r="O2" s="1" t="s">
        <v>203</v>
      </c>
      <c r="P2" s="1" t="s">
        <v>204</v>
      </c>
    </row>
    <row r="3" spans="1:16" s="7" customFormat="1" x14ac:dyDescent="0.15">
      <c r="A3" s="4">
        <v>1</v>
      </c>
      <c r="B3" s="6" t="s">
        <v>56</v>
      </c>
      <c r="C3" s="6" t="s">
        <v>59</v>
      </c>
      <c r="D3" s="6" t="s">
        <v>60</v>
      </c>
      <c r="E3" s="41">
        <v>125.5</v>
      </c>
      <c r="F3" s="26">
        <v>4.28</v>
      </c>
      <c r="G3" s="5">
        <v>4.28</v>
      </c>
      <c r="H3" s="5">
        <f>F3/G3*60</f>
        <v>60</v>
      </c>
      <c r="I3" s="5">
        <v>1</v>
      </c>
      <c r="J3" s="5"/>
      <c r="K3" s="5"/>
      <c r="L3" s="5"/>
      <c r="M3" s="5">
        <f>SUM(H3:L3)</f>
        <v>61</v>
      </c>
      <c r="N3" s="5">
        <v>444</v>
      </c>
      <c r="O3" s="6">
        <v>1</v>
      </c>
      <c r="P3" s="6">
        <v>1</v>
      </c>
    </row>
    <row r="4" spans="1:16" s="7" customFormat="1" x14ac:dyDescent="0.15">
      <c r="A4" s="4">
        <v>2</v>
      </c>
      <c r="B4" s="6" t="s">
        <v>56</v>
      </c>
      <c r="C4" s="6" t="s">
        <v>57</v>
      </c>
      <c r="D4" s="6" t="s">
        <v>58</v>
      </c>
      <c r="E4" s="41">
        <v>145.5</v>
      </c>
      <c r="F4" s="26">
        <v>3.98</v>
      </c>
      <c r="G4" s="5">
        <v>4.28</v>
      </c>
      <c r="H4" s="5">
        <f>F4/G4*60</f>
        <v>55.794392523364479</v>
      </c>
      <c r="I4" s="5"/>
      <c r="J4" s="5"/>
      <c r="K4" s="5"/>
      <c r="L4" s="5"/>
      <c r="M4" s="5">
        <f>SUM(H4:L4)</f>
        <v>55.794392523364479</v>
      </c>
      <c r="N4" s="5">
        <v>538</v>
      </c>
      <c r="O4" s="6">
        <v>2</v>
      </c>
      <c r="P4" s="6">
        <v>2</v>
      </c>
    </row>
    <row r="5" spans="1:16" x14ac:dyDescent="0.15">
      <c r="A5" s="8">
        <v>3</v>
      </c>
      <c r="B5" s="11" t="s">
        <v>56</v>
      </c>
      <c r="C5" s="9" t="s">
        <v>285</v>
      </c>
      <c r="D5" s="9" t="s">
        <v>286</v>
      </c>
      <c r="E5" s="19">
        <v>146</v>
      </c>
      <c r="F5" s="19">
        <v>3.86</v>
      </c>
      <c r="G5" s="2">
        <v>4.28</v>
      </c>
      <c r="H5" s="2">
        <f>F5/G5*60</f>
        <v>54.112149532710276</v>
      </c>
      <c r="I5" s="2"/>
      <c r="J5" s="2"/>
      <c r="K5" s="2"/>
      <c r="L5" s="2"/>
      <c r="M5" s="2">
        <f>SUM(H5:L5)</f>
        <v>54.112149532710276</v>
      </c>
      <c r="N5" s="2">
        <v>510</v>
      </c>
      <c r="O5" s="11">
        <v>3</v>
      </c>
      <c r="P5" s="8"/>
    </row>
    <row r="6" spans="1:16" x14ac:dyDescent="0.15">
      <c r="A6" s="8">
        <v>4</v>
      </c>
      <c r="B6" s="11" t="s">
        <v>56</v>
      </c>
      <c r="C6" s="30" t="s">
        <v>283</v>
      </c>
      <c r="D6" s="30" t="s">
        <v>284</v>
      </c>
      <c r="E6" s="40">
        <v>122</v>
      </c>
      <c r="F6" s="40">
        <v>2.67</v>
      </c>
      <c r="G6" s="2">
        <v>4.28</v>
      </c>
      <c r="H6" s="2">
        <f>F6/G6*60</f>
        <v>37.429906542056074</v>
      </c>
      <c r="I6" s="2"/>
      <c r="J6" s="2"/>
      <c r="K6" s="2"/>
      <c r="L6" s="2"/>
      <c r="M6" s="2">
        <f>SUM(H6:L6)</f>
        <v>37.429906542056074</v>
      </c>
      <c r="N6" s="23"/>
      <c r="O6" s="11">
        <v>4</v>
      </c>
      <c r="P6" s="23"/>
    </row>
    <row r="7" spans="1:16" x14ac:dyDescent="0.15">
      <c r="A7" s="8">
        <v>5</v>
      </c>
      <c r="B7" s="11" t="s">
        <v>56</v>
      </c>
      <c r="C7" s="30" t="s">
        <v>281</v>
      </c>
      <c r="D7" s="30" t="s">
        <v>282</v>
      </c>
      <c r="E7" s="40">
        <v>124.5</v>
      </c>
      <c r="F7" s="40">
        <v>2.48</v>
      </c>
      <c r="G7" s="2">
        <v>4.28</v>
      </c>
      <c r="H7" s="2">
        <f>F7/G7*60</f>
        <v>34.76635514018691</v>
      </c>
      <c r="I7" s="2"/>
      <c r="J7" s="2"/>
      <c r="K7" s="2"/>
      <c r="L7" s="2"/>
      <c r="M7" s="2">
        <f>SUM(H7:L7)</f>
        <v>34.76635514018691</v>
      </c>
      <c r="N7" s="23"/>
      <c r="O7" s="11">
        <v>5</v>
      </c>
      <c r="P7" s="23"/>
    </row>
    <row r="15" spans="1:16" x14ac:dyDescent="0.15">
      <c r="A15" s="36" t="s">
        <v>236</v>
      </c>
      <c r="B15" s="35" t="s">
        <v>287</v>
      </c>
      <c r="C15" s="35" t="s">
        <v>288</v>
      </c>
      <c r="D15" s="35" t="s">
        <v>289</v>
      </c>
      <c r="E15" s="35" t="s">
        <v>288</v>
      </c>
      <c r="F15" s="35" t="s">
        <v>290</v>
      </c>
      <c r="G15" s="35" t="s">
        <v>288</v>
      </c>
      <c r="H15" s="35" t="s">
        <v>291</v>
      </c>
      <c r="I15" s="1" t="s">
        <v>288</v>
      </c>
      <c r="J15" s="23"/>
    </row>
    <row r="16" spans="1:16" s="12" customFormat="1" x14ac:dyDescent="0.15">
      <c r="A16" s="16" t="s">
        <v>58</v>
      </c>
      <c r="B16" s="20" t="s">
        <v>295</v>
      </c>
      <c r="C16" s="8"/>
      <c r="D16" s="8" t="s">
        <v>292</v>
      </c>
      <c r="E16" s="8"/>
      <c r="F16" s="8" t="s">
        <v>292</v>
      </c>
      <c r="G16" s="8"/>
      <c r="H16" s="8" t="s">
        <v>292</v>
      </c>
      <c r="I16" s="8"/>
      <c r="J16" s="8"/>
    </row>
    <row r="17" spans="1:10" s="12" customFormat="1" x14ac:dyDescent="0.15">
      <c r="A17" s="16" t="s">
        <v>293</v>
      </c>
      <c r="B17" s="8" t="s">
        <v>294</v>
      </c>
      <c r="C17" s="8">
        <v>1</v>
      </c>
      <c r="D17" s="8" t="s">
        <v>292</v>
      </c>
      <c r="E17" s="8"/>
      <c r="F17" s="8" t="s">
        <v>292</v>
      </c>
      <c r="G17" s="8"/>
      <c r="H17" s="8" t="s">
        <v>292</v>
      </c>
      <c r="I17" s="8"/>
      <c r="J17" s="8"/>
    </row>
  </sheetData>
  <sortState ref="B5:Q9">
    <sortCondition descending="1" ref="M5:M9"/>
  </sortState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workbookViewId="0">
      <selection activeCell="O15" sqref="O15"/>
    </sheetView>
  </sheetViews>
  <sheetFormatPr defaultRowHeight="13.5" x14ac:dyDescent="0.15"/>
  <cols>
    <col min="2" max="2" width="13.75" customWidth="1"/>
  </cols>
  <sheetData>
    <row r="2" spans="1:16" s="12" customFormat="1" x14ac:dyDescent="0.15">
      <c r="A2" s="1" t="s">
        <v>90</v>
      </c>
      <c r="B2" s="1" t="s">
        <v>0</v>
      </c>
      <c r="C2" s="1" t="s">
        <v>1</v>
      </c>
      <c r="D2" s="1" t="s">
        <v>2</v>
      </c>
      <c r="E2" s="13" t="s">
        <v>105</v>
      </c>
      <c r="F2" s="14" t="s">
        <v>106</v>
      </c>
      <c r="G2" s="1" t="s">
        <v>91</v>
      </c>
      <c r="H2" s="1" t="s">
        <v>100</v>
      </c>
      <c r="I2" s="1" t="s">
        <v>101</v>
      </c>
      <c r="J2" s="1" t="s">
        <v>102</v>
      </c>
      <c r="K2" s="1" t="s">
        <v>103</v>
      </c>
      <c r="L2" s="1" t="s">
        <v>104</v>
      </c>
      <c r="M2" s="1" t="s">
        <v>114</v>
      </c>
      <c r="N2" s="1" t="s">
        <v>3</v>
      </c>
      <c r="O2" s="1" t="s">
        <v>310</v>
      </c>
      <c r="P2" s="1" t="s">
        <v>204</v>
      </c>
    </row>
    <row r="3" spans="1:16" s="7" customFormat="1" x14ac:dyDescent="0.15">
      <c r="A3" s="4">
        <v>1</v>
      </c>
      <c r="B3" s="6" t="s">
        <v>61</v>
      </c>
      <c r="C3" s="6" t="s">
        <v>70</v>
      </c>
      <c r="D3" s="6" t="s">
        <v>71</v>
      </c>
      <c r="E3" s="41">
        <v>146</v>
      </c>
      <c r="F3" s="26">
        <v>4.18</v>
      </c>
      <c r="G3" s="5">
        <v>4.24</v>
      </c>
      <c r="H3" s="5">
        <f>F3/G3*60</f>
        <v>59.150943396226403</v>
      </c>
      <c r="I3" s="5">
        <v>2</v>
      </c>
      <c r="J3" s="5">
        <v>0.3</v>
      </c>
      <c r="K3" s="5"/>
      <c r="L3" s="5">
        <v>1</v>
      </c>
      <c r="M3" s="5">
        <f>SUM(H3:L3)</f>
        <v>62.4509433962264</v>
      </c>
      <c r="N3" s="17" t="s">
        <v>112</v>
      </c>
      <c r="O3" s="6">
        <v>1</v>
      </c>
      <c r="P3" s="6">
        <v>1</v>
      </c>
    </row>
    <row r="4" spans="1:16" s="7" customFormat="1" x14ac:dyDescent="0.15">
      <c r="A4" s="4">
        <v>2</v>
      </c>
      <c r="B4" s="6" t="s">
        <v>61</v>
      </c>
      <c r="C4" s="6" t="s">
        <v>68</v>
      </c>
      <c r="D4" s="6" t="s">
        <v>69</v>
      </c>
      <c r="E4" s="41">
        <v>137</v>
      </c>
      <c r="F4" s="26">
        <v>4.24</v>
      </c>
      <c r="G4" s="5">
        <v>4.24</v>
      </c>
      <c r="H4" s="5">
        <f>F4/G4*60</f>
        <v>60</v>
      </c>
      <c r="I4" s="5"/>
      <c r="J4" s="5"/>
      <c r="K4" s="5"/>
      <c r="L4" s="5">
        <v>2</v>
      </c>
      <c r="M4" s="5">
        <f>SUM(H4:L4)</f>
        <v>62</v>
      </c>
      <c r="N4" s="5" t="s">
        <v>97</v>
      </c>
      <c r="O4" s="6">
        <v>2</v>
      </c>
      <c r="P4" s="6">
        <v>2</v>
      </c>
    </row>
    <row r="5" spans="1:16" s="12" customFormat="1" x14ac:dyDescent="0.15">
      <c r="A5" s="8">
        <v>3</v>
      </c>
      <c r="B5" s="11" t="s">
        <v>61</v>
      </c>
      <c r="C5" s="11" t="s">
        <v>64</v>
      </c>
      <c r="D5" s="11" t="s">
        <v>65</v>
      </c>
      <c r="E5" s="10">
        <v>130</v>
      </c>
      <c r="F5" s="1">
        <v>4.17</v>
      </c>
      <c r="G5" s="2">
        <v>4.24</v>
      </c>
      <c r="H5" s="2">
        <f t="shared" ref="H5:H14" si="0">F5/G5*60</f>
        <v>59.009433962264147</v>
      </c>
      <c r="I5" s="2"/>
      <c r="J5" s="2"/>
      <c r="K5" s="2"/>
      <c r="L5" s="2"/>
      <c r="M5" s="2">
        <f t="shared" ref="M5:M14" si="1">SUM(H5:L5)</f>
        <v>59.009433962264147</v>
      </c>
      <c r="N5" s="11" t="s">
        <v>4</v>
      </c>
      <c r="O5" s="11">
        <v>3</v>
      </c>
      <c r="P5" s="11"/>
    </row>
    <row r="6" spans="1:16" s="12" customFormat="1" x14ac:dyDescent="0.15">
      <c r="A6" s="8">
        <v>5</v>
      </c>
      <c r="B6" s="11" t="s">
        <v>61</v>
      </c>
      <c r="C6" s="30" t="s">
        <v>296</v>
      </c>
      <c r="D6" s="30" t="s">
        <v>297</v>
      </c>
      <c r="E6" s="40">
        <v>139.5</v>
      </c>
      <c r="F6" s="40">
        <v>4.13</v>
      </c>
      <c r="G6" s="40">
        <v>4.24</v>
      </c>
      <c r="H6" s="2">
        <f t="shared" si="0"/>
        <v>58.443396226415089</v>
      </c>
      <c r="I6" s="40"/>
      <c r="J6" s="40"/>
      <c r="K6" s="40"/>
      <c r="L6" s="40"/>
      <c r="M6" s="40">
        <f t="shared" si="1"/>
        <v>58.443396226415089</v>
      </c>
      <c r="N6" s="23"/>
      <c r="O6" s="11">
        <v>4</v>
      </c>
      <c r="P6" s="23"/>
    </row>
    <row r="7" spans="1:16" x14ac:dyDescent="0.15">
      <c r="A7" s="8">
        <v>6</v>
      </c>
      <c r="B7" s="11" t="s">
        <v>61</v>
      </c>
      <c r="C7" s="30" t="s">
        <v>298</v>
      </c>
      <c r="D7" s="30" t="s">
        <v>299</v>
      </c>
      <c r="E7" s="40">
        <v>146</v>
      </c>
      <c r="F7" s="40">
        <v>4.1100000000000003</v>
      </c>
      <c r="G7" s="40">
        <v>4.24</v>
      </c>
      <c r="H7" s="2">
        <f t="shared" si="0"/>
        <v>58.160377358490564</v>
      </c>
      <c r="I7" s="40"/>
      <c r="J7" s="40"/>
      <c r="K7" s="40"/>
      <c r="L7" s="40"/>
      <c r="M7" s="40">
        <f t="shared" si="1"/>
        <v>58.160377358490564</v>
      </c>
      <c r="N7" s="23"/>
      <c r="O7" s="11">
        <v>5</v>
      </c>
      <c r="P7" s="23"/>
    </row>
    <row r="8" spans="1:16" x14ac:dyDescent="0.15">
      <c r="A8" s="8">
        <v>7</v>
      </c>
      <c r="B8" s="11" t="s">
        <v>61</v>
      </c>
      <c r="C8" s="30" t="s">
        <v>300</v>
      </c>
      <c r="D8" s="30" t="s">
        <v>301</v>
      </c>
      <c r="E8" s="40">
        <v>139.5</v>
      </c>
      <c r="F8" s="40">
        <v>4.08</v>
      </c>
      <c r="G8" s="40">
        <v>4.24</v>
      </c>
      <c r="H8" s="2">
        <f t="shared" si="0"/>
        <v>57.735849056603776</v>
      </c>
      <c r="I8" s="40"/>
      <c r="J8" s="40"/>
      <c r="K8" s="40"/>
      <c r="L8" s="40"/>
      <c r="M8" s="40">
        <f t="shared" si="1"/>
        <v>57.735849056603776</v>
      </c>
      <c r="N8" s="23"/>
      <c r="O8" s="11">
        <v>6</v>
      </c>
      <c r="P8" s="23"/>
    </row>
    <row r="9" spans="1:16" x14ac:dyDescent="0.15">
      <c r="A9" s="8">
        <v>8</v>
      </c>
      <c r="B9" s="11" t="s">
        <v>61</v>
      </c>
      <c r="C9" s="30" t="s">
        <v>302</v>
      </c>
      <c r="D9" s="30" t="s">
        <v>303</v>
      </c>
      <c r="E9" s="40">
        <v>132.5</v>
      </c>
      <c r="F9" s="40">
        <v>4.08</v>
      </c>
      <c r="G9" s="40">
        <v>4.24</v>
      </c>
      <c r="H9" s="2">
        <f t="shared" si="0"/>
        <v>57.735849056603776</v>
      </c>
      <c r="I9" s="40"/>
      <c r="J9" s="40"/>
      <c r="K9" s="40"/>
      <c r="L9" s="40"/>
      <c r="M9" s="40">
        <f t="shared" si="1"/>
        <v>57.735849056603776</v>
      </c>
      <c r="N9" s="23"/>
      <c r="O9" s="11">
        <v>7</v>
      </c>
      <c r="P9" s="23"/>
    </row>
    <row r="10" spans="1:16" x14ac:dyDescent="0.15">
      <c r="A10" s="8">
        <v>9</v>
      </c>
      <c r="B10" s="11" t="s">
        <v>61</v>
      </c>
      <c r="C10" s="30" t="s">
        <v>304</v>
      </c>
      <c r="D10" s="30" t="s">
        <v>305</v>
      </c>
      <c r="E10" s="40">
        <v>132.5</v>
      </c>
      <c r="F10" s="40">
        <v>4.07</v>
      </c>
      <c r="G10" s="40">
        <v>4.24</v>
      </c>
      <c r="H10" s="2">
        <f t="shared" si="0"/>
        <v>57.594339622641506</v>
      </c>
      <c r="I10" s="40"/>
      <c r="J10" s="40"/>
      <c r="K10" s="40"/>
      <c r="L10" s="40"/>
      <c r="M10" s="40">
        <f t="shared" si="1"/>
        <v>57.594339622641506</v>
      </c>
      <c r="N10" s="23"/>
      <c r="O10" s="11">
        <v>8</v>
      </c>
      <c r="P10" s="23"/>
    </row>
    <row r="11" spans="1:16" x14ac:dyDescent="0.15">
      <c r="A11" s="8">
        <v>10</v>
      </c>
      <c r="B11" s="11" t="s">
        <v>61</v>
      </c>
      <c r="C11" s="30" t="s">
        <v>306</v>
      </c>
      <c r="D11" s="30" t="s">
        <v>307</v>
      </c>
      <c r="E11" s="40">
        <v>146</v>
      </c>
      <c r="F11" s="40">
        <v>4.0599999999999996</v>
      </c>
      <c r="G11" s="40">
        <v>4.24</v>
      </c>
      <c r="H11" s="2">
        <f t="shared" si="0"/>
        <v>57.452830188679236</v>
      </c>
      <c r="I11" s="40"/>
      <c r="J11" s="40"/>
      <c r="K11" s="40"/>
      <c r="L11" s="40"/>
      <c r="M11" s="40">
        <f t="shared" si="1"/>
        <v>57.452830188679236</v>
      </c>
      <c r="N11" s="23"/>
      <c r="O11" s="11">
        <v>9</v>
      </c>
      <c r="P11" s="23"/>
    </row>
    <row r="12" spans="1:16" x14ac:dyDescent="0.15">
      <c r="A12" s="8">
        <v>11</v>
      </c>
      <c r="B12" s="11" t="s">
        <v>61</v>
      </c>
      <c r="C12" s="11" t="s">
        <v>66</v>
      </c>
      <c r="D12" s="11" t="s">
        <v>67</v>
      </c>
      <c r="E12" s="10">
        <v>132.5</v>
      </c>
      <c r="F12" s="1">
        <v>4.05</v>
      </c>
      <c r="G12" s="2">
        <v>4.24</v>
      </c>
      <c r="H12" s="2">
        <f t="shared" si="0"/>
        <v>57.311320754716974</v>
      </c>
      <c r="I12" s="2"/>
      <c r="J12" s="2"/>
      <c r="K12" s="2"/>
      <c r="L12" s="2"/>
      <c r="M12" s="2">
        <f t="shared" si="1"/>
        <v>57.311320754716974</v>
      </c>
      <c r="N12" s="11" t="s">
        <v>4</v>
      </c>
      <c r="O12" s="11">
        <v>10</v>
      </c>
      <c r="P12" s="11"/>
    </row>
    <row r="13" spans="1:16" x14ac:dyDescent="0.15">
      <c r="A13" s="8">
        <v>14</v>
      </c>
      <c r="B13" s="11" t="s">
        <v>61</v>
      </c>
      <c r="C13" s="30" t="s">
        <v>62</v>
      </c>
      <c r="D13" s="30" t="s">
        <v>63</v>
      </c>
      <c r="E13" s="40">
        <v>137.5</v>
      </c>
      <c r="F13" s="40">
        <v>3.59</v>
      </c>
      <c r="G13" s="40">
        <v>4.24</v>
      </c>
      <c r="H13" s="2">
        <f t="shared" si="0"/>
        <v>50.801886792452827</v>
      </c>
      <c r="I13" s="40"/>
      <c r="J13" s="40"/>
      <c r="K13" s="40"/>
      <c r="L13" s="40"/>
      <c r="M13" s="40">
        <f t="shared" si="1"/>
        <v>50.801886792452827</v>
      </c>
      <c r="N13" s="23"/>
      <c r="O13" s="11">
        <v>11</v>
      </c>
      <c r="P13" s="23"/>
    </row>
    <row r="14" spans="1:16" x14ac:dyDescent="0.15">
      <c r="A14" s="8">
        <v>15</v>
      </c>
      <c r="B14" s="11" t="s">
        <v>61</v>
      </c>
      <c r="C14" s="30" t="s">
        <v>308</v>
      </c>
      <c r="D14" s="30" t="s">
        <v>309</v>
      </c>
      <c r="E14" s="40">
        <v>146.5</v>
      </c>
      <c r="F14" s="40">
        <v>3.38</v>
      </c>
      <c r="G14" s="40">
        <v>4.24</v>
      </c>
      <c r="H14" s="2">
        <f t="shared" si="0"/>
        <v>47.830188679245282</v>
      </c>
      <c r="I14" s="40"/>
      <c r="J14" s="40"/>
      <c r="K14" s="40"/>
      <c r="L14" s="40"/>
      <c r="M14" s="40">
        <f t="shared" si="1"/>
        <v>47.830188679245282</v>
      </c>
      <c r="N14" s="23"/>
      <c r="O14" s="11">
        <v>12</v>
      </c>
      <c r="P14" s="23"/>
    </row>
    <row r="19" spans="1:10" x14ac:dyDescent="0.15">
      <c r="A19" s="36" t="s">
        <v>236</v>
      </c>
      <c r="B19" s="35" t="s">
        <v>237</v>
      </c>
      <c r="C19" s="35" t="s">
        <v>238</v>
      </c>
      <c r="D19" s="35" t="s">
        <v>239</v>
      </c>
      <c r="E19" s="35" t="s">
        <v>238</v>
      </c>
      <c r="F19" s="35" t="s">
        <v>240</v>
      </c>
      <c r="G19" s="35" t="s">
        <v>238</v>
      </c>
      <c r="H19" s="35" t="s">
        <v>241</v>
      </c>
      <c r="I19" s="1" t="s">
        <v>238</v>
      </c>
      <c r="J19" s="23"/>
    </row>
    <row r="20" spans="1:10" s="12" customFormat="1" x14ac:dyDescent="0.15">
      <c r="A20" s="44" t="s">
        <v>69</v>
      </c>
      <c r="B20" s="8" t="s">
        <v>242</v>
      </c>
      <c r="C20" s="8"/>
      <c r="D20" s="8" t="s">
        <v>242</v>
      </c>
      <c r="E20" s="8"/>
      <c r="F20" s="8" t="s">
        <v>242</v>
      </c>
      <c r="G20" s="8"/>
      <c r="H20" s="20" t="s">
        <v>379</v>
      </c>
      <c r="I20" s="8">
        <v>1</v>
      </c>
      <c r="J20" s="8"/>
    </row>
    <row r="21" spans="1:10" s="12" customFormat="1" x14ac:dyDescent="0.15">
      <c r="A21" s="46"/>
      <c r="B21" s="8"/>
      <c r="C21" s="8"/>
      <c r="D21" s="8"/>
      <c r="E21" s="8"/>
      <c r="F21" s="8"/>
      <c r="G21" s="8"/>
      <c r="H21" s="20" t="s">
        <v>380</v>
      </c>
      <c r="I21" s="8">
        <v>1</v>
      </c>
      <c r="J21" s="8"/>
    </row>
    <row r="22" spans="1:10" s="12" customFormat="1" x14ac:dyDescent="0.15">
      <c r="A22" s="44" t="s">
        <v>71</v>
      </c>
      <c r="B22" s="20" t="s">
        <v>311</v>
      </c>
      <c r="C22" s="8">
        <v>1</v>
      </c>
      <c r="D22" s="8" t="s">
        <v>248</v>
      </c>
      <c r="E22" s="8">
        <v>0.3</v>
      </c>
      <c r="F22" s="38" t="s">
        <v>242</v>
      </c>
      <c r="G22" s="8"/>
      <c r="H22" s="20" t="s">
        <v>313</v>
      </c>
      <c r="I22" s="8">
        <v>1</v>
      </c>
      <c r="J22" s="8"/>
    </row>
    <row r="23" spans="1:10" s="12" customFormat="1" x14ac:dyDescent="0.15">
      <c r="A23" s="46"/>
      <c r="B23" s="20" t="s">
        <v>312</v>
      </c>
      <c r="C23" s="8">
        <v>1</v>
      </c>
      <c r="D23" s="8"/>
      <c r="E23" s="8"/>
      <c r="F23" s="8"/>
      <c r="G23" s="8"/>
      <c r="H23" s="8"/>
      <c r="I23" s="8"/>
      <c r="J23" s="8"/>
    </row>
  </sheetData>
  <sortState ref="B3:O4">
    <sortCondition descending="1" ref="M3:M4"/>
  </sortState>
  <mergeCells count="2">
    <mergeCell ref="A20:A21"/>
    <mergeCell ref="A22:A23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2"/>
  <sheetViews>
    <sheetView workbookViewId="0">
      <selection activeCell="N24" sqref="N24"/>
    </sheetView>
  </sheetViews>
  <sheetFormatPr defaultRowHeight="13.5" x14ac:dyDescent="0.15"/>
  <cols>
    <col min="3" max="3" width="11.375" customWidth="1"/>
    <col min="5" max="6" width="9" style="18"/>
    <col min="8" max="8" width="24.25" customWidth="1"/>
    <col min="9" max="9" width="10.25" customWidth="1"/>
    <col min="10" max="10" width="11.75" customWidth="1"/>
    <col min="11" max="11" width="11.5" customWidth="1"/>
    <col min="12" max="12" width="13.875" customWidth="1"/>
  </cols>
  <sheetData>
    <row r="2" spans="1:16" s="12" customFormat="1" x14ac:dyDescent="0.15">
      <c r="A2" s="1" t="s">
        <v>90</v>
      </c>
      <c r="B2" s="1" t="s">
        <v>0</v>
      </c>
      <c r="C2" s="1" t="s">
        <v>1</v>
      </c>
      <c r="D2" s="1" t="s">
        <v>2</v>
      </c>
      <c r="E2" s="1" t="s">
        <v>205</v>
      </c>
      <c r="F2" s="1" t="s">
        <v>355</v>
      </c>
      <c r="G2" s="1" t="s">
        <v>91</v>
      </c>
      <c r="H2" s="1" t="s">
        <v>100</v>
      </c>
      <c r="I2" s="1" t="s">
        <v>101</v>
      </c>
      <c r="J2" s="1" t="s">
        <v>102</v>
      </c>
      <c r="K2" s="1" t="s">
        <v>103</v>
      </c>
      <c r="L2" s="1" t="s">
        <v>104</v>
      </c>
      <c r="M2" s="1" t="s">
        <v>114</v>
      </c>
      <c r="N2" s="1" t="s">
        <v>3</v>
      </c>
      <c r="O2" s="1" t="s">
        <v>203</v>
      </c>
      <c r="P2" s="1" t="s">
        <v>204</v>
      </c>
    </row>
    <row r="3" spans="1:16" s="7" customFormat="1" x14ac:dyDescent="0.15">
      <c r="A3" s="4">
        <v>1</v>
      </c>
      <c r="B3" s="6" t="s">
        <v>72</v>
      </c>
      <c r="C3" s="6" t="s">
        <v>84</v>
      </c>
      <c r="D3" s="6" t="s">
        <v>85</v>
      </c>
      <c r="E3" s="26">
        <v>153</v>
      </c>
      <c r="F3" s="26">
        <v>4.26</v>
      </c>
      <c r="G3" s="5">
        <v>4.28</v>
      </c>
      <c r="H3" s="5">
        <f t="shared" ref="H3:H30" si="0">F3/G3*60</f>
        <v>59.719626168224295</v>
      </c>
      <c r="I3" s="5"/>
      <c r="J3" s="5"/>
      <c r="K3" s="5"/>
      <c r="L3" s="5">
        <v>9</v>
      </c>
      <c r="M3" s="5">
        <f t="shared" ref="M3:M30" si="1">SUM(H3:L3)</f>
        <v>68.719626168224295</v>
      </c>
      <c r="N3" s="6" t="s">
        <v>99</v>
      </c>
      <c r="O3" s="6">
        <v>1</v>
      </c>
      <c r="P3" s="6">
        <v>1</v>
      </c>
    </row>
    <row r="4" spans="1:16" s="7" customFormat="1" x14ac:dyDescent="0.15">
      <c r="A4" s="4">
        <v>2</v>
      </c>
      <c r="B4" s="6" t="s">
        <v>72</v>
      </c>
      <c r="C4" s="6" t="s">
        <v>75</v>
      </c>
      <c r="D4" s="6" t="s">
        <v>76</v>
      </c>
      <c r="E4" s="26">
        <v>149</v>
      </c>
      <c r="F4" s="26">
        <v>4.28</v>
      </c>
      <c r="G4" s="5">
        <v>4.28</v>
      </c>
      <c r="H4" s="5">
        <f t="shared" si="0"/>
        <v>60</v>
      </c>
      <c r="I4" s="5"/>
      <c r="J4" s="5">
        <v>0.3</v>
      </c>
      <c r="K4" s="5"/>
      <c r="L4" s="5">
        <v>7</v>
      </c>
      <c r="M4" s="5">
        <f t="shared" si="1"/>
        <v>67.3</v>
      </c>
      <c r="N4" s="6" t="s">
        <v>98</v>
      </c>
      <c r="O4" s="6">
        <v>2</v>
      </c>
      <c r="P4" s="6">
        <v>2</v>
      </c>
    </row>
    <row r="5" spans="1:16" s="7" customFormat="1" x14ac:dyDescent="0.15">
      <c r="A5" s="4">
        <v>3</v>
      </c>
      <c r="B5" s="6" t="s">
        <v>72</v>
      </c>
      <c r="C5" s="6" t="s">
        <v>79</v>
      </c>
      <c r="D5" s="6" t="s">
        <v>80</v>
      </c>
      <c r="E5" s="26">
        <v>156</v>
      </c>
      <c r="F5" s="26">
        <v>4.1100000000000003</v>
      </c>
      <c r="G5" s="5">
        <v>4.28</v>
      </c>
      <c r="H5" s="5">
        <f t="shared" si="0"/>
        <v>57.616822429906541</v>
      </c>
      <c r="I5" s="5"/>
      <c r="J5" s="5"/>
      <c r="K5" s="5"/>
      <c r="L5" s="5">
        <v>3</v>
      </c>
      <c r="M5" s="5">
        <f t="shared" si="1"/>
        <v>60.616822429906541</v>
      </c>
      <c r="N5" s="6" t="s">
        <v>81</v>
      </c>
      <c r="O5" s="6">
        <v>3</v>
      </c>
      <c r="P5" s="6">
        <v>3</v>
      </c>
    </row>
    <row r="6" spans="1:16" s="12" customFormat="1" x14ac:dyDescent="0.15">
      <c r="A6" s="8">
        <v>4</v>
      </c>
      <c r="B6" s="11" t="s">
        <v>72</v>
      </c>
      <c r="C6" s="11" t="s">
        <v>82</v>
      </c>
      <c r="D6" s="11" t="s">
        <v>83</v>
      </c>
      <c r="E6" s="1">
        <v>154</v>
      </c>
      <c r="F6" s="1">
        <v>4.2300000000000004</v>
      </c>
      <c r="G6" s="2">
        <v>4.28</v>
      </c>
      <c r="H6" s="2">
        <f t="shared" si="0"/>
        <v>59.299065420560751</v>
      </c>
      <c r="I6" s="2"/>
      <c r="J6" s="2"/>
      <c r="K6" s="2"/>
      <c r="L6" s="2"/>
      <c r="M6" s="2">
        <f t="shared" si="1"/>
        <v>59.299065420560751</v>
      </c>
      <c r="N6" s="11"/>
      <c r="O6" s="11">
        <v>4</v>
      </c>
      <c r="P6" s="11"/>
    </row>
    <row r="7" spans="1:16" s="12" customFormat="1" x14ac:dyDescent="0.15">
      <c r="A7" s="8">
        <v>5</v>
      </c>
      <c r="B7" s="11" t="s">
        <v>72</v>
      </c>
      <c r="C7" s="11" t="s">
        <v>73</v>
      </c>
      <c r="D7" s="11" t="s">
        <v>74</v>
      </c>
      <c r="E7" s="1">
        <v>156</v>
      </c>
      <c r="F7" s="1">
        <v>4.1500000000000004</v>
      </c>
      <c r="G7" s="2">
        <v>4.28</v>
      </c>
      <c r="H7" s="2">
        <f t="shared" si="0"/>
        <v>58.177570093457952</v>
      </c>
      <c r="I7" s="2"/>
      <c r="J7" s="2"/>
      <c r="K7" s="2"/>
      <c r="L7" s="2"/>
      <c r="M7" s="2">
        <f t="shared" si="1"/>
        <v>58.177570093457952</v>
      </c>
      <c r="N7" s="11"/>
      <c r="O7" s="11">
        <v>5</v>
      </c>
      <c r="P7" s="11"/>
    </row>
    <row r="8" spans="1:16" s="12" customFormat="1" x14ac:dyDescent="0.15">
      <c r="A8" s="8">
        <v>6</v>
      </c>
      <c r="B8" s="11" t="s">
        <v>72</v>
      </c>
      <c r="C8" s="30" t="s">
        <v>314</v>
      </c>
      <c r="D8" s="30" t="s">
        <v>315</v>
      </c>
      <c r="E8" s="34">
        <v>156</v>
      </c>
      <c r="F8" s="34">
        <v>4.12</v>
      </c>
      <c r="G8" s="2">
        <v>4.28</v>
      </c>
      <c r="H8" s="2">
        <f t="shared" si="0"/>
        <v>57.757009345794394</v>
      </c>
      <c r="I8" s="40"/>
      <c r="J8" s="40"/>
      <c r="K8" s="40"/>
      <c r="L8" s="40"/>
      <c r="M8" s="40">
        <f t="shared" si="1"/>
        <v>57.757009345794394</v>
      </c>
      <c r="N8" s="23"/>
      <c r="O8" s="11">
        <v>6</v>
      </c>
      <c r="P8" s="23"/>
    </row>
    <row r="9" spans="1:16" s="7" customFormat="1" x14ac:dyDescent="0.15">
      <c r="A9" s="4">
        <v>7</v>
      </c>
      <c r="B9" s="6" t="s">
        <v>72</v>
      </c>
      <c r="C9" s="6" t="s">
        <v>77</v>
      </c>
      <c r="D9" s="6" t="s">
        <v>78</v>
      </c>
      <c r="E9" s="26">
        <v>149</v>
      </c>
      <c r="F9" s="26">
        <v>3.93</v>
      </c>
      <c r="G9" s="5">
        <v>4.28</v>
      </c>
      <c r="H9" s="5">
        <f t="shared" si="0"/>
        <v>55.093457943925237</v>
      </c>
      <c r="I9" s="5">
        <v>2</v>
      </c>
      <c r="J9" s="5"/>
      <c r="K9" s="5"/>
      <c r="L9" s="5"/>
      <c r="M9" s="5">
        <f t="shared" si="1"/>
        <v>57.093457943925237</v>
      </c>
      <c r="N9" s="17" t="s">
        <v>113</v>
      </c>
      <c r="O9" s="6">
        <v>7</v>
      </c>
      <c r="P9" s="6">
        <v>4</v>
      </c>
    </row>
    <row r="10" spans="1:16" s="12" customFormat="1" x14ac:dyDescent="0.15">
      <c r="A10" s="8">
        <v>8</v>
      </c>
      <c r="B10" s="11" t="s">
        <v>72</v>
      </c>
      <c r="C10" s="30" t="s">
        <v>316</v>
      </c>
      <c r="D10" s="30" t="s">
        <v>317</v>
      </c>
      <c r="E10" s="34">
        <v>149</v>
      </c>
      <c r="F10" s="34">
        <v>4</v>
      </c>
      <c r="G10" s="2">
        <v>4.28</v>
      </c>
      <c r="H10" s="2">
        <f t="shared" si="0"/>
        <v>56.074766355140184</v>
      </c>
      <c r="I10" s="40"/>
      <c r="J10" s="40"/>
      <c r="K10" s="40"/>
      <c r="L10" s="40"/>
      <c r="M10" s="40">
        <f t="shared" si="1"/>
        <v>56.074766355140184</v>
      </c>
      <c r="N10" s="23"/>
      <c r="O10" s="11">
        <v>8</v>
      </c>
      <c r="P10" s="23"/>
    </row>
    <row r="11" spans="1:16" x14ac:dyDescent="0.15">
      <c r="A11" s="8">
        <v>9</v>
      </c>
      <c r="B11" s="11" t="s">
        <v>72</v>
      </c>
      <c r="C11" s="11" t="s">
        <v>86</v>
      </c>
      <c r="D11" s="11" t="s">
        <v>87</v>
      </c>
      <c r="E11" s="1">
        <v>149</v>
      </c>
      <c r="F11" s="1">
        <v>3.92</v>
      </c>
      <c r="G11" s="2">
        <v>4.28</v>
      </c>
      <c r="H11" s="2">
        <f t="shared" si="0"/>
        <v>54.953271028037378</v>
      </c>
      <c r="I11" s="2"/>
      <c r="J11" s="2"/>
      <c r="K11" s="2"/>
      <c r="L11" s="2"/>
      <c r="M11" s="2">
        <f t="shared" si="1"/>
        <v>54.953271028037378</v>
      </c>
      <c r="N11" s="11" t="s">
        <v>4</v>
      </c>
      <c r="O11" s="11">
        <v>9</v>
      </c>
      <c r="P11" s="11"/>
    </row>
    <row r="12" spans="1:16" x14ac:dyDescent="0.15">
      <c r="A12" s="8">
        <v>10</v>
      </c>
      <c r="B12" s="11" t="s">
        <v>72</v>
      </c>
      <c r="C12" s="30" t="s">
        <v>318</v>
      </c>
      <c r="D12" s="30" t="s">
        <v>319</v>
      </c>
      <c r="E12" s="34">
        <v>156</v>
      </c>
      <c r="F12" s="34">
        <v>3.92</v>
      </c>
      <c r="G12" s="2">
        <v>4.28</v>
      </c>
      <c r="H12" s="2">
        <f t="shared" si="0"/>
        <v>54.953271028037378</v>
      </c>
      <c r="I12" s="40"/>
      <c r="J12" s="40"/>
      <c r="K12" s="40"/>
      <c r="L12" s="40"/>
      <c r="M12" s="40">
        <f t="shared" si="1"/>
        <v>54.953271028037378</v>
      </c>
      <c r="N12" s="23"/>
      <c r="O12" s="11">
        <v>10</v>
      </c>
      <c r="P12" s="23"/>
    </row>
    <row r="13" spans="1:16" x14ac:dyDescent="0.15">
      <c r="A13" s="8">
        <v>11</v>
      </c>
      <c r="B13" s="11" t="s">
        <v>72</v>
      </c>
      <c r="C13" s="30" t="s">
        <v>320</v>
      </c>
      <c r="D13" s="30" t="s">
        <v>321</v>
      </c>
      <c r="E13" s="34">
        <v>156</v>
      </c>
      <c r="F13" s="34">
        <v>3.87</v>
      </c>
      <c r="G13" s="2">
        <v>4.28</v>
      </c>
      <c r="H13" s="2">
        <f t="shared" si="0"/>
        <v>54.252336448598129</v>
      </c>
      <c r="I13" s="40"/>
      <c r="J13" s="40"/>
      <c r="K13" s="40"/>
      <c r="L13" s="40"/>
      <c r="M13" s="40">
        <f t="shared" si="1"/>
        <v>54.252336448598129</v>
      </c>
      <c r="N13" s="23"/>
      <c r="O13" s="11">
        <v>11</v>
      </c>
      <c r="P13" s="23"/>
    </row>
    <row r="14" spans="1:16" x14ac:dyDescent="0.15">
      <c r="A14" s="8">
        <v>12</v>
      </c>
      <c r="B14" s="11" t="s">
        <v>72</v>
      </c>
      <c r="C14" s="30" t="s">
        <v>322</v>
      </c>
      <c r="D14" s="30" t="s">
        <v>323</v>
      </c>
      <c r="E14" s="34">
        <v>156</v>
      </c>
      <c r="F14" s="34">
        <v>3.83</v>
      </c>
      <c r="G14" s="2">
        <v>4.28</v>
      </c>
      <c r="H14" s="2">
        <f t="shared" si="0"/>
        <v>53.691588785046726</v>
      </c>
      <c r="I14" s="40"/>
      <c r="J14" s="40"/>
      <c r="K14" s="40"/>
      <c r="L14" s="40"/>
      <c r="M14" s="40">
        <f t="shared" si="1"/>
        <v>53.691588785046726</v>
      </c>
      <c r="N14" s="23"/>
      <c r="O14" s="11">
        <v>12</v>
      </c>
      <c r="P14" s="23"/>
    </row>
    <row r="15" spans="1:16" x14ac:dyDescent="0.15">
      <c r="A15" s="8">
        <v>13</v>
      </c>
      <c r="B15" s="11" t="s">
        <v>72</v>
      </c>
      <c r="C15" s="30" t="s">
        <v>324</v>
      </c>
      <c r="D15" s="30" t="s">
        <v>325</v>
      </c>
      <c r="E15" s="34">
        <v>148</v>
      </c>
      <c r="F15" s="34">
        <v>3.79</v>
      </c>
      <c r="G15" s="2">
        <v>4.28</v>
      </c>
      <c r="H15" s="2">
        <f t="shared" si="0"/>
        <v>53.130841121495322</v>
      </c>
      <c r="I15" s="40"/>
      <c r="J15" s="40"/>
      <c r="K15" s="40"/>
      <c r="L15" s="40"/>
      <c r="M15" s="40">
        <f t="shared" si="1"/>
        <v>53.130841121495322</v>
      </c>
      <c r="N15" s="23"/>
      <c r="O15" s="11">
        <v>13</v>
      </c>
      <c r="P15" s="23"/>
    </row>
    <row r="16" spans="1:16" x14ac:dyDescent="0.15">
      <c r="A16" s="8">
        <v>14</v>
      </c>
      <c r="B16" s="11" t="s">
        <v>72</v>
      </c>
      <c r="C16" s="30" t="s">
        <v>326</v>
      </c>
      <c r="D16" s="30" t="s">
        <v>327</v>
      </c>
      <c r="E16" s="34">
        <v>156</v>
      </c>
      <c r="F16" s="34">
        <v>3.72</v>
      </c>
      <c r="G16" s="2">
        <v>4.28</v>
      </c>
      <c r="H16" s="2">
        <f t="shared" si="0"/>
        <v>52.149532710280376</v>
      </c>
      <c r="I16" s="40"/>
      <c r="J16" s="40"/>
      <c r="K16" s="40"/>
      <c r="L16" s="40"/>
      <c r="M16" s="40">
        <f t="shared" si="1"/>
        <v>52.149532710280376</v>
      </c>
      <c r="N16" s="23"/>
      <c r="O16" s="11">
        <v>14</v>
      </c>
      <c r="P16" s="23"/>
    </row>
    <row r="17" spans="1:16" x14ac:dyDescent="0.15">
      <c r="A17" s="8">
        <v>15</v>
      </c>
      <c r="B17" s="11" t="s">
        <v>72</v>
      </c>
      <c r="C17" s="30" t="s">
        <v>328</v>
      </c>
      <c r="D17" s="30" t="s">
        <v>329</v>
      </c>
      <c r="E17" s="34">
        <v>156</v>
      </c>
      <c r="F17" s="34">
        <v>3.72</v>
      </c>
      <c r="G17" s="2">
        <v>4.28</v>
      </c>
      <c r="H17" s="2">
        <f t="shared" si="0"/>
        <v>52.149532710280376</v>
      </c>
      <c r="I17" s="40"/>
      <c r="J17" s="40"/>
      <c r="K17" s="40"/>
      <c r="L17" s="40"/>
      <c r="M17" s="40">
        <f t="shared" si="1"/>
        <v>52.149532710280376</v>
      </c>
      <c r="N17" s="23"/>
      <c r="O17" s="11">
        <v>15</v>
      </c>
      <c r="P17" s="23"/>
    </row>
    <row r="18" spans="1:16" x14ac:dyDescent="0.15">
      <c r="A18" s="8">
        <v>16</v>
      </c>
      <c r="B18" s="11" t="s">
        <v>72</v>
      </c>
      <c r="C18" s="30" t="s">
        <v>330</v>
      </c>
      <c r="D18" s="30" t="s">
        <v>331</v>
      </c>
      <c r="E18" s="34">
        <v>146.5</v>
      </c>
      <c r="F18" s="34">
        <v>3.71</v>
      </c>
      <c r="G18" s="2">
        <v>4.28</v>
      </c>
      <c r="H18" s="2">
        <f t="shared" si="0"/>
        <v>52.009345794392523</v>
      </c>
      <c r="I18" s="40"/>
      <c r="J18" s="40"/>
      <c r="K18" s="40"/>
      <c r="L18" s="40"/>
      <c r="M18" s="40">
        <f t="shared" si="1"/>
        <v>52.009345794392523</v>
      </c>
      <c r="N18" s="23"/>
      <c r="O18" s="11">
        <v>16</v>
      </c>
      <c r="P18" s="23"/>
    </row>
    <row r="19" spans="1:16" x14ac:dyDescent="0.15">
      <c r="A19" s="8">
        <v>17</v>
      </c>
      <c r="B19" s="11" t="s">
        <v>72</v>
      </c>
      <c r="C19" s="30" t="s">
        <v>332</v>
      </c>
      <c r="D19" s="30" t="s">
        <v>333</v>
      </c>
      <c r="E19" s="34">
        <v>149</v>
      </c>
      <c r="F19" s="34">
        <v>3.69</v>
      </c>
      <c r="G19" s="2">
        <v>4.28</v>
      </c>
      <c r="H19" s="2">
        <f t="shared" si="0"/>
        <v>51.728971962616818</v>
      </c>
      <c r="I19" s="40"/>
      <c r="J19" s="40"/>
      <c r="K19" s="40"/>
      <c r="L19" s="40"/>
      <c r="M19" s="40">
        <f t="shared" si="1"/>
        <v>51.728971962616818</v>
      </c>
      <c r="N19" s="23"/>
      <c r="O19" s="11">
        <v>17</v>
      </c>
      <c r="P19" s="23"/>
    </row>
    <row r="20" spans="1:16" x14ac:dyDescent="0.15">
      <c r="A20" s="8">
        <v>18</v>
      </c>
      <c r="B20" s="11" t="s">
        <v>72</v>
      </c>
      <c r="C20" s="30" t="s">
        <v>334</v>
      </c>
      <c r="D20" s="30" t="s">
        <v>335</v>
      </c>
      <c r="E20" s="34">
        <v>148</v>
      </c>
      <c r="F20" s="34">
        <v>3.68</v>
      </c>
      <c r="G20" s="2">
        <v>4.28</v>
      </c>
      <c r="H20" s="2">
        <f t="shared" si="0"/>
        <v>51.588785046728972</v>
      </c>
      <c r="I20" s="40"/>
      <c r="J20" s="40"/>
      <c r="K20" s="40"/>
      <c r="L20" s="40"/>
      <c r="M20" s="40">
        <f t="shared" si="1"/>
        <v>51.588785046728972</v>
      </c>
      <c r="N20" s="23"/>
      <c r="O20" s="11">
        <v>18</v>
      </c>
      <c r="P20" s="23"/>
    </row>
    <row r="21" spans="1:16" x14ac:dyDescent="0.15">
      <c r="A21" s="8">
        <v>19</v>
      </c>
      <c r="B21" s="11" t="s">
        <v>72</v>
      </c>
      <c r="C21" s="30" t="s">
        <v>336</v>
      </c>
      <c r="D21" s="30" t="s">
        <v>337</v>
      </c>
      <c r="E21" s="34">
        <v>148</v>
      </c>
      <c r="F21" s="34">
        <v>3.62</v>
      </c>
      <c r="G21" s="2">
        <v>4.28</v>
      </c>
      <c r="H21" s="2">
        <f t="shared" si="0"/>
        <v>50.747663551401864</v>
      </c>
      <c r="I21" s="40"/>
      <c r="J21" s="40"/>
      <c r="K21" s="40"/>
      <c r="L21" s="40"/>
      <c r="M21" s="40">
        <f t="shared" si="1"/>
        <v>50.747663551401864</v>
      </c>
      <c r="N21" s="36" t="s">
        <v>354</v>
      </c>
      <c r="O21" s="11">
        <v>19</v>
      </c>
      <c r="P21" s="23"/>
    </row>
    <row r="22" spans="1:16" x14ac:dyDescent="0.15">
      <c r="A22" s="8">
        <v>20</v>
      </c>
      <c r="B22" s="11" t="s">
        <v>72</v>
      </c>
      <c r="C22" s="30" t="s">
        <v>338</v>
      </c>
      <c r="D22" s="30" t="s">
        <v>339</v>
      </c>
      <c r="E22" s="34">
        <v>145.5</v>
      </c>
      <c r="F22" s="34">
        <v>3.6</v>
      </c>
      <c r="G22" s="2">
        <v>4.28</v>
      </c>
      <c r="H22" s="2">
        <f t="shared" si="0"/>
        <v>50.467289719626166</v>
      </c>
      <c r="I22" s="40"/>
      <c r="J22" s="40"/>
      <c r="K22" s="40"/>
      <c r="L22" s="40"/>
      <c r="M22" s="40">
        <f t="shared" si="1"/>
        <v>50.467289719626166</v>
      </c>
      <c r="N22" s="23"/>
      <c r="O22" s="11">
        <v>20</v>
      </c>
      <c r="P22" s="23"/>
    </row>
    <row r="23" spans="1:16" x14ac:dyDescent="0.15">
      <c r="A23" s="8">
        <v>21</v>
      </c>
      <c r="B23" s="11" t="s">
        <v>72</v>
      </c>
      <c r="C23" s="30" t="s">
        <v>340</v>
      </c>
      <c r="D23" s="30" t="s">
        <v>341</v>
      </c>
      <c r="E23" s="34">
        <v>149</v>
      </c>
      <c r="F23" s="34">
        <v>3.58</v>
      </c>
      <c r="G23" s="2">
        <v>4.28</v>
      </c>
      <c r="H23" s="2">
        <f t="shared" si="0"/>
        <v>50.186915887850461</v>
      </c>
      <c r="I23" s="40"/>
      <c r="J23" s="40"/>
      <c r="K23" s="40"/>
      <c r="L23" s="40"/>
      <c r="M23" s="40">
        <f t="shared" si="1"/>
        <v>50.186915887850461</v>
      </c>
      <c r="N23" s="23"/>
      <c r="O23" s="11">
        <v>21</v>
      </c>
      <c r="P23" s="23"/>
    </row>
    <row r="24" spans="1:16" s="7" customFormat="1" x14ac:dyDescent="0.15">
      <c r="A24" s="4">
        <v>22</v>
      </c>
      <c r="B24" s="6" t="s">
        <v>72</v>
      </c>
      <c r="C24" s="6" t="s">
        <v>88</v>
      </c>
      <c r="D24" s="6" t="s">
        <v>89</v>
      </c>
      <c r="E24" s="26">
        <v>149</v>
      </c>
      <c r="F24" s="26">
        <v>3.46</v>
      </c>
      <c r="G24" s="5">
        <v>4.28</v>
      </c>
      <c r="H24" s="5">
        <f t="shared" si="0"/>
        <v>48.504672897196258</v>
      </c>
      <c r="I24" s="5"/>
      <c r="J24" s="5"/>
      <c r="K24" s="5"/>
      <c r="L24" s="5"/>
      <c r="M24" s="5">
        <f t="shared" si="1"/>
        <v>48.504672897196258</v>
      </c>
      <c r="N24" s="5">
        <v>427</v>
      </c>
      <c r="O24" s="6">
        <v>22</v>
      </c>
      <c r="P24" s="6">
        <v>5</v>
      </c>
    </row>
    <row r="25" spans="1:16" x14ac:dyDescent="0.15">
      <c r="A25" s="8">
        <v>23</v>
      </c>
      <c r="B25" s="11" t="s">
        <v>72</v>
      </c>
      <c r="C25" s="30" t="s">
        <v>342</v>
      </c>
      <c r="D25" s="30" t="s">
        <v>343</v>
      </c>
      <c r="E25" s="34">
        <v>148</v>
      </c>
      <c r="F25" s="34">
        <v>3.43</v>
      </c>
      <c r="G25" s="2">
        <v>4.28</v>
      </c>
      <c r="H25" s="2">
        <f t="shared" si="0"/>
        <v>48.084112149532707</v>
      </c>
      <c r="I25" s="40"/>
      <c r="J25" s="40"/>
      <c r="K25" s="40"/>
      <c r="L25" s="40"/>
      <c r="M25" s="40">
        <f t="shared" si="1"/>
        <v>48.084112149532707</v>
      </c>
      <c r="N25" s="23"/>
      <c r="O25" s="11">
        <v>23</v>
      </c>
      <c r="P25" s="23"/>
    </row>
    <row r="26" spans="1:16" x14ac:dyDescent="0.15">
      <c r="A26" s="8">
        <v>24</v>
      </c>
      <c r="B26" s="11" t="s">
        <v>72</v>
      </c>
      <c r="C26" s="30" t="s">
        <v>344</v>
      </c>
      <c r="D26" s="30" t="s">
        <v>345</v>
      </c>
      <c r="E26" s="34">
        <v>151</v>
      </c>
      <c r="F26" s="34">
        <v>3.3</v>
      </c>
      <c r="G26" s="2">
        <v>4.28</v>
      </c>
      <c r="H26" s="2">
        <f t="shared" si="0"/>
        <v>46.261682242990652</v>
      </c>
      <c r="I26" s="40"/>
      <c r="J26" s="40"/>
      <c r="K26" s="40"/>
      <c r="L26" s="40"/>
      <c r="M26" s="40">
        <f t="shared" si="1"/>
        <v>46.261682242990652</v>
      </c>
      <c r="N26" s="23"/>
      <c r="O26" s="11">
        <v>24</v>
      </c>
      <c r="P26" s="23"/>
    </row>
    <row r="27" spans="1:16" x14ac:dyDescent="0.15">
      <c r="A27" s="8">
        <v>25</v>
      </c>
      <c r="B27" s="11" t="s">
        <v>72</v>
      </c>
      <c r="C27" s="30" t="s">
        <v>346</v>
      </c>
      <c r="D27" s="30" t="s">
        <v>347</v>
      </c>
      <c r="E27" s="34">
        <v>144</v>
      </c>
      <c r="F27" s="34">
        <v>3.29</v>
      </c>
      <c r="G27" s="2">
        <v>4.28</v>
      </c>
      <c r="H27" s="2">
        <f t="shared" si="0"/>
        <v>46.121495327102807</v>
      </c>
      <c r="I27" s="40"/>
      <c r="J27" s="40"/>
      <c r="K27" s="40"/>
      <c r="L27" s="40"/>
      <c r="M27" s="40">
        <f t="shared" si="1"/>
        <v>46.121495327102807</v>
      </c>
      <c r="N27" s="23"/>
      <c r="O27" s="11">
        <v>25</v>
      </c>
      <c r="P27" s="23"/>
    </row>
    <row r="28" spans="1:16" x14ac:dyDescent="0.15">
      <c r="A28" s="8">
        <v>26</v>
      </c>
      <c r="B28" s="11" t="s">
        <v>72</v>
      </c>
      <c r="C28" s="30" t="s">
        <v>348</v>
      </c>
      <c r="D28" s="30" t="s">
        <v>349</v>
      </c>
      <c r="E28" s="34">
        <v>148</v>
      </c>
      <c r="F28" s="34">
        <v>3.17</v>
      </c>
      <c r="G28" s="2">
        <v>4.28</v>
      </c>
      <c r="H28" s="2">
        <f t="shared" si="0"/>
        <v>44.43925233644859</v>
      </c>
      <c r="I28" s="40"/>
      <c r="J28" s="40"/>
      <c r="K28" s="40"/>
      <c r="L28" s="40"/>
      <c r="M28" s="40">
        <f t="shared" si="1"/>
        <v>44.43925233644859</v>
      </c>
      <c r="N28" s="23"/>
      <c r="O28" s="11">
        <v>26</v>
      </c>
      <c r="P28" s="23"/>
    </row>
    <row r="29" spans="1:16" x14ac:dyDescent="0.15">
      <c r="A29" s="8">
        <v>27</v>
      </c>
      <c r="B29" s="11" t="s">
        <v>72</v>
      </c>
      <c r="C29" s="30" t="s">
        <v>350</v>
      </c>
      <c r="D29" s="30" t="s">
        <v>351</v>
      </c>
      <c r="E29" s="34">
        <v>146</v>
      </c>
      <c r="F29" s="34">
        <v>3.16</v>
      </c>
      <c r="G29" s="2">
        <v>4.28</v>
      </c>
      <c r="H29" s="2">
        <f t="shared" si="0"/>
        <v>44.299065420560744</v>
      </c>
      <c r="I29" s="40"/>
      <c r="J29" s="40"/>
      <c r="K29" s="40"/>
      <c r="L29" s="40"/>
      <c r="M29" s="40">
        <f t="shared" si="1"/>
        <v>44.299065420560744</v>
      </c>
      <c r="N29" s="23"/>
      <c r="O29" s="11">
        <v>27</v>
      </c>
      <c r="P29" s="23"/>
    </row>
    <row r="30" spans="1:16" x14ac:dyDescent="0.15">
      <c r="A30" s="8">
        <v>28</v>
      </c>
      <c r="B30" s="11" t="s">
        <v>72</v>
      </c>
      <c r="C30" s="30" t="s">
        <v>352</v>
      </c>
      <c r="D30" s="30" t="s">
        <v>353</v>
      </c>
      <c r="E30" s="34">
        <v>154.5</v>
      </c>
      <c r="F30" s="34">
        <v>1.17</v>
      </c>
      <c r="G30" s="2">
        <v>4.28</v>
      </c>
      <c r="H30" s="2">
        <f t="shared" si="0"/>
        <v>16.401869158878501</v>
      </c>
      <c r="I30" s="40"/>
      <c r="J30" s="40"/>
      <c r="K30" s="40"/>
      <c r="L30" s="40"/>
      <c r="M30" s="40">
        <f t="shared" si="1"/>
        <v>16.401869158878501</v>
      </c>
      <c r="N30" s="23"/>
      <c r="O30" s="11">
        <v>28</v>
      </c>
      <c r="P30" s="23"/>
    </row>
    <row r="36" spans="1:10" x14ac:dyDescent="0.15">
      <c r="A36" s="36" t="s">
        <v>236</v>
      </c>
      <c r="B36" s="35" t="s">
        <v>237</v>
      </c>
      <c r="C36" s="35" t="s">
        <v>238</v>
      </c>
      <c r="D36" s="35" t="s">
        <v>239</v>
      </c>
      <c r="E36" s="35" t="s">
        <v>238</v>
      </c>
      <c r="F36" s="35" t="s">
        <v>240</v>
      </c>
      <c r="G36" s="35" t="s">
        <v>238</v>
      </c>
      <c r="H36" s="35" t="s">
        <v>241</v>
      </c>
      <c r="I36" s="1" t="s">
        <v>238</v>
      </c>
      <c r="J36" s="23"/>
    </row>
    <row r="37" spans="1:10" s="12" customFormat="1" x14ac:dyDescent="0.15">
      <c r="A37" s="44" t="s">
        <v>76</v>
      </c>
      <c r="C37" s="8"/>
      <c r="D37" s="20" t="s">
        <v>356</v>
      </c>
      <c r="E37" s="8">
        <v>0.3</v>
      </c>
      <c r="F37" s="8"/>
      <c r="G37" s="8"/>
      <c r="H37" s="20" t="s">
        <v>357</v>
      </c>
      <c r="I37" s="8">
        <v>1</v>
      </c>
      <c r="J37" s="8"/>
    </row>
    <row r="38" spans="1:10" s="12" customFormat="1" x14ac:dyDescent="0.15">
      <c r="A38" s="45"/>
      <c r="B38" s="8"/>
      <c r="C38" s="8"/>
      <c r="D38" s="8"/>
      <c r="E38" s="8"/>
      <c r="F38" s="8"/>
      <c r="G38" s="8"/>
      <c r="H38" s="20" t="s">
        <v>358</v>
      </c>
      <c r="I38" s="8">
        <v>1</v>
      </c>
      <c r="J38" s="8"/>
    </row>
    <row r="39" spans="1:10" s="12" customFormat="1" x14ac:dyDescent="0.15">
      <c r="A39" s="45"/>
      <c r="B39" s="8"/>
      <c r="C39" s="8"/>
      <c r="D39" s="8"/>
      <c r="E39" s="8"/>
      <c r="F39" s="8"/>
      <c r="G39" s="8"/>
      <c r="H39" s="20" t="s">
        <v>359</v>
      </c>
      <c r="I39" s="8">
        <v>1</v>
      </c>
      <c r="J39" s="8"/>
    </row>
    <row r="40" spans="1:10" s="12" customFormat="1" x14ac:dyDescent="0.15">
      <c r="A40" s="45"/>
      <c r="B40" s="8"/>
      <c r="C40" s="8"/>
      <c r="D40" s="8"/>
      <c r="E40" s="8"/>
      <c r="F40" s="8"/>
      <c r="G40" s="8"/>
      <c r="H40" s="20" t="s">
        <v>360</v>
      </c>
      <c r="I40" s="8">
        <v>1</v>
      </c>
      <c r="J40" s="8"/>
    </row>
    <row r="41" spans="1:10" s="12" customFormat="1" x14ac:dyDescent="0.15">
      <c r="A41" s="45"/>
      <c r="B41" s="8"/>
      <c r="C41" s="8"/>
      <c r="D41" s="8"/>
      <c r="E41" s="8"/>
      <c r="F41" s="8"/>
      <c r="G41" s="8"/>
      <c r="H41" s="20" t="s">
        <v>361</v>
      </c>
      <c r="I41" s="8">
        <v>1</v>
      </c>
      <c r="J41" s="8"/>
    </row>
    <row r="42" spans="1:10" s="12" customFormat="1" x14ac:dyDescent="0.15">
      <c r="A42" s="45"/>
      <c r="B42" s="8"/>
      <c r="C42" s="8"/>
      <c r="D42" s="8"/>
      <c r="E42" s="8"/>
      <c r="F42" s="8"/>
      <c r="G42" s="8"/>
      <c r="H42" s="20" t="s">
        <v>362</v>
      </c>
      <c r="I42" s="8">
        <v>1</v>
      </c>
      <c r="J42" s="8"/>
    </row>
    <row r="43" spans="1:10" s="12" customFormat="1" x14ac:dyDescent="0.15">
      <c r="A43" s="45"/>
      <c r="B43" s="8"/>
      <c r="C43" s="8"/>
      <c r="D43" s="8"/>
      <c r="E43" s="8"/>
      <c r="F43" s="8"/>
      <c r="G43" s="8"/>
      <c r="H43" s="20" t="s">
        <v>363</v>
      </c>
      <c r="I43" s="8">
        <v>1</v>
      </c>
      <c r="J43" s="8"/>
    </row>
    <row r="44" spans="1:10" s="12" customFormat="1" x14ac:dyDescent="0.15">
      <c r="A44" s="44" t="s">
        <v>78</v>
      </c>
      <c r="B44" s="20" t="s">
        <v>364</v>
      </c>
      <c r="C44" s="8">
        <v>1</v>
      </c>
      <c r="D44" s="20" t="s">
        <v>242</v>
      </c>
      <c r="E44" s="8"/>
      <c r="F44" s="20" t="s">
        <v>242</v>
      </c>
      <c r="G44" s="8"/>
      <c r="H44" s="20" t="s">
        <v>242</v>
      </c>
      <c r="I44" s="8"/>
      <c r="J44" s="8"/>
    </row>
    <row r="45" spans="1:10" s="12" customFormat="1" x14ac:dyDescent="0.15">
      <c r="A45" s="46"/>
      <c r="B45" s="20" t="s">
        <v>365</v>
      </c>
      <c r="C45" s="8">
        <v>1</v>
      </c>
      <c r="D45" s="8"/>
      <c r="E45" s="8"/>
      <c r="F45" s="8"/>
      <c r="G45" s="8"/>
      <c r="H45" s="8"/>
      <c r="I45" s="8"/>
      <c r="J45" s="8"/>
    </row>
    <row r="46" spans="1:10" s="12" customFormat="1" ht="13.5" customHeight="1" x14ac:dyDescent="0.15">
      <c r="A46" s="44" t="s">
        <v>366</v>
      </c>
      <c r="B46" s="8"/>
      <c r="C46" s="8"/>
      <c r="D46" s="8"/>
      <c r="E46" s="8"/>
      <c r="F46" s="8"/>
      <c r="G46" s="8"/>
      <c r="H46" s="8" t="s">
        <v>367</v>
      </c>
      <c r="I46" s="8">
        <v>1</v>
      </c>
      <c r="J46" s="8"/>
    </row>
    <row r="47" spans="1:10" s="12" customFormat="1" ht="13.5" customHeight="1" x14ac:dyDescent="0.15">
      <c r="A47" s="45"/>
      <c r="B47" s="8"/>
      <c r="C47" s="8"/>
      <c r="D47" s="8"/>
      <c r="E47" s="8"/>
      <c r="F47" s="8"/>
      <c r="G47" s="8"/>
      <c r="H47" s="8" t="s">
        <v>368</v>
      </c>
      <c r="I47" s="8">
        <v>1</v>
      </c>
      <c r="J47" s="8"/>
    </row>
    <row r="48" spans="1:10" s="12" customFormat="1" ht="13.5" customHeight="1" x14ac:dyDescent="0.15">
      <c r="A48" s="46"/>
      <c r="B48" s="8"/>
      <c r="C48" s="8"/>
      <c r="D48" s="8"/>
      <c r="E48" s="8"/>
      <c r="F48" s="8"/>
      <c r="G48" s="8"/>
      <c r="H48" s="8" t="s">
        <v>369</v>
      </c>
      <c r="I48" s="8">
        <v>1</v>
      </c>
      <c r="J48" s="8"/>
    </row>
    <row r="49" spans="1:10" s="12" customFormat="1" x14ac:dyDescent="0.15">
      <c r="A49" s="44" t="s">
        <v>85</v>
      </c>
      <c r="B49" s="8" t="s">
        <v>242</v>
      </c>
      <c r="C49" s="8"/>
      <c r="D49" s="8" t="s">
        <v>242</v>
      </c>
      <c r="E49" s="8"/>
      <c r="F49" s="8" t="s">
        <v>242</v>
      </c>
      <c r="G49" s="8"/>
      <c r="H49" s="8" t="s">
        <v>370</v>
      </c>
      <c r="I49" s="8">
        <v>3</v>
      </c>
      <c r="J49" s="8"/>
    </row>
    <row r="50" spans="1:10" s="12" customFormat="1" x14ac:dyDescent="0.15">
      <c r="A50" s="45"/>
      <c r="B50" s="8"/>
      <c r="C50" s="8"/>
      <c r="D50" s="8"/>
      <c r="E50" s="8"/>
      <c r="F50" s="8"/>
      <c r="G50" s="8"/>
      <c r="H50" s="8" t="s">
        <v>371</v>
      </c>
      <c r="I50" s="8">
        <v>3</v>
      </c>
      <c r="J50" s="8"/>
    </row>
    <row r="51" spans="1:10" s="12" customFormat="1" x14ac:dyDescent="0.15">
      <c r="A51" s="46"/>
      <c r="B51" s="8"/>
      <c r="C51" s="8"/>
      <c r="D51" s="8"/>
      <c r="E51" s="8"/>
      <c r="F51" s="8"/>
      <c r="G51" s="8"/>
      <c r="H51" s="8" t="s">
        <v>372</v>
      </c>
      <c r="I51" s="8">
        <v>3</v>
      </c>
      <c r="J51" s="8"/>
    </row>
    <row r="52" spans="1:10" s="12" customFormat="1" x14ac:dyDescent="0.15">
      <c r="A52" s="16" t="s">
        <v>373</v>
      </c>
      <c r="B52" s="8" t="s">
        <v>242</v>
      </c>
      <c r="C52" s="8"/>
      <c r="D52" s="8" t="s">
        <v>242</v>
      </c>
      <c r="E52" s="8"/>
      <c r="F52" s="8" t="s">
        <v>242</v>
      </c>
      <c r="G52" s="8"/>
      <c r="H52" s="8" t="s">
        <v>242</v>
      </c>
      <c r="I52" s="8"/>
      <c r="J52" s="8"/>
    </row>
  </sheetData>
  <sortState ref="B6:P33">
    <sortCondition descending="1" ref="M6:M33"/>
  </sortState>
  <mergeCells count="4">
    <mergeCell ref="A37:A43"/>
    <mergeCell ref="A44:A45"/>
    <mergeCell ref="A46:A48"/>
    <mergeCell ref="A49:A5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13公管体育</vt:lpstr>
      <vt:lpstr>14公管</vt:lpstr>
      <vt:lpstr>14教育</vt:lpstr>
      <vt:lpstr>14体经</vt:lpstr>
      <vt:lpstr>14民传</vt:lpstr>
      <vt:lpstr>14运训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2017-09-17T08:06:54Z</cp:lastPrinted>
  <dcterms:created xsi:type="dcterms:W3CDTF">2017-09-13T02:49:50Z</dcterms:created>
  <dcterms:modified xsi:type="dcterms:W3CDTF">2017-09-18T00:11:35Z</dcterms:modified>
</cp:coreProperties>
</file>